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FPR\Teletrabalho\"/>
    </mc:Choice>
  </mc:AlternateContent>
  <xr:revisionPtr revIDLastSave="0" documentId="13_ncr:1_{B4DC5725-5EC8-4C41-8538-CE8213F99702}" xr6:coauthVersionLast="47" xr6:coauthVersionMax="47" xr10:uidLastSave="{00000000-0000-0000-0000-000000000000}"/>
  <bookViews>
    <workbookView xWindow="-120" yWindow="-120" windowWidth="20730" windowHeight="11160" xr2:uid="{EF5D51BD-F69E-45EB-A3E7-4D1C990B9738}"/>
  </bookViews>
  <sheets>
    <sheet name="Dados" sheetId="1" r:id="rId1"/>
    <sheet name="SaídasAlter" sheetId="6" r:id="rId2"/>
    <sheet name="Tabela01" sheetId="2" r:id="rId3"/>
    <sheet name="Tabela02" sheetId="3" r:id="rId4"/>
    <sheet name="Tabela03" sheetId="4" r:id="rId5"/>
    <sheet name="Processos" sheetId="5" r:id="rId6"/>
  </sheets>
  <externalReferences>
    <externalReference r:id="rId7"/>
  </externalReferences>
  <definedNames>
    <definedName name="_xlnm._FilterDatabase" localSheetId="0" hidden="1">Dados!$A$1:$K$593</definedName>
    <definedName name="_xlnm._FilterDatabase" localSheetId="5" hidden="1">Processos!$A$1:$E$120</definedName>
    <definedName name="_xlnm._FilterDatabase" localSheetId="1" hidden="1">SaídasAlter!$B$1:$L$1</definedName>
  </definedNames>
  <calcPr calcId="191029"/>
  <pivotCaches>
    <pivotCache cacheId="54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1" i="5" l="1"/>
  <c r="D271" i="5"/>
  <c r="E270" i="5"/>
  <c r="D270" i="5"/>
  <c r="E269" i="5"/>
  <c r="D269" i="5"/>
  <c r="E268" i="5"/>
  <c r="D268" i="5"/>
  <c r="D276" i="5" l="1"/>
  <c r="D267" i="5"/>
  <c r="D266" i="5"/>
  <c r="D265" i="5"/>
  <c r="D264" i="5"/>
  <c r="D263" i="5"/>
  <c r="D262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E267" i="5"/>
  <c r="E266" i="5" l="1"/>
  <c r="D28" i="4"/>
  <c r="D41" i="3"/>
  <c r="C41" i="3"/>
  <c r="B41" i="3"/>
  <c r="D49" i="2"/>
  <c r="D50" i="2" s="1"/>
  <c r="I46" i="2"/>
  <c r="H46" i="2"/>
  <c r="F46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45" i="2"/>
  <c r="I47" i="2"/>
  <c r="H47" i="2"/>
  <c r="E265" i="5"/>
  <c r="F47" i="2" l="1"/>
  <c r="E264" i="5"/>
  <c r="E263" i="5"/>
  <c r="F20" i="4"/>
  <c r="F7" i="4"/>
  <c r="F26" i="4"/>
  <c r="F25" i="4"/>
  <c r="F24" i="4"/>
  <c r="F23" i="4"/>
  <c r="F22" i="4"/>
  <c r="F21" i="4"/>
  <c r="F19" i="4"/>
  <c r="F18" i="4"/>
  <c r="F17" i="4"/>
  <c r="F16" i="4"/>
  <c r="F15" i="4"/>
  <c r="F14" i="4"/>
  <c r="F13" i="4"/>
  <c r="F12" i="4"/>
  <c r="F11" i="4"/>
  <c r="F10" i="4"/>
  <c r="F9" i="4"/>
  <c r="F8" i="4"/>
  <c r="F6" i="4"/>
  <c r="F5" i="4"/>
  <c r="F4" i="4"/>
  <c r="I25" i="4"/>
  <c r="H25" i="4"/>
  <c r="I24" i="4"/>
  <c r="H24" i="4"/>
  <c r="I23" i="4"/>
  <c r="H23" i="4"/>
  <c r="I26" i="4"/>
  <c r="I28" i="4" s="1"/>
  <c r="H26" i="4"/>
  <c r="H28" i="4" s="1"/>
  <c r="E262" i="5"/>
  <c r="E261" i="5"/>
  <c r="E260" i="5"/>
  <c r="E259" i="5"/>
  <c r="E258" i="5"/>
  <c r="E257" i="5"/>
  <c r="E256" i="5"/>
  <c r="F28" i="4" l="1"/>
  <c r="E255" i="5"/>
  <c r="E254" i="5"/>
  <c r="E253" i="5"/>
  <c r="I45" i="2" l="1"/>
  <c r="H45" i="2"/>
  <c r="E252" i="5"/>
  <c r="E251" i="5"/>
  <c r="E250" i="5"/>
  <c r="E249" i="5"/>
  <c r="I22" i="4" l="1"/>
  <c r="H22" i="4"/>
  <c r="E248" i="5"/>
  <c r="E247" i="5"/>
  <c r="I44" i="2" l="1"/>
  <c r="H44" i="2"/>
  <c r="I43" i="2"/>
  <c r="H43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  <c r="E246" i="5"/>
  <c r="E245" i="5"/>
  <c r="E244" i="5"/>
  <c r="E243" i="5"/>
  <c r="I21" i="4" l="1"/>
  <c r="H21" i="4"/>
  <c r="E242" i="5"/>
  <c r="E241" i="5"/>
  <c r="E240" i="5"/>
  <c r="E239" i="5"/>
  <c r="E238" i="5"/>
  <c r="E237" i="5"/>
  <c r="E236" i="5" l="1"/>
  <c r="E235" i="5"/>
  <c r="E234" i="5" l="1"/>
  <c r="I42" i="2" l="1"/>
  <c r="H42" i="2"/>
  <c r="E233" i="5"/>
  <c r="E232" i="5"/>
  <c r="E231" i="5"/>
  <c r="E230" i="5"/>
  <c r="E229" i="5"/>
  <c r="E228" i="5"/>
  <c r="E227" i="5" l="1"/>
  <c r="I20" i="4" l="1"/>
  <c r="H20" i="4"/>
  <c r="I19" i="4"/>
  <c r="H19" i="4"/>
  <c r="E226" i="5"/>
  <c r="E225" i="5"/>
  <c r="E224" i="5"/>
  <c r="E223" i="5"/>
  <c r="E222" i="5" l="1"/>
  <c r="E221" i="5"/>
  <c r="E220" i="5"/>
  <c r="E219" i="5"/>
  <c r="E218" i="5" l="1"/>
  <c r="E217" i="5"/>
  <c r="E216" i="5"/>
  <c r="E215" i="5"/>
  <c r="E214" i="5"/>
  <c r="E213" i="5"/>
  <c r="E212" i="5"/>
  <c r="E211" i="5"/>
  <c r="E210" i="5" l="1"/>
  <c r="E209" i="5"/>
  <c r="E208" i="5"/>
  <c r="E207" i="5"/>
  <c r="E206" i="5"/>
  <c r="E205" i="5"/>
  <c r="E204" i="5"/>
  <c r="E203" i="5" l="1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I38" i="3" l="1"/>
  <c r="H38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I39" i="3"/>
  <c r="I41" i="3" s="1"/>
  <c r="H39" i="3"/>
  <c r="H41" i="3" s="1"/>
  <c r="F39" i="3" l="1"/>
  <c r="E188" i="5"/>
  <c r="E187" i="5"/>
  <c r="E186" i="5"/>
  <c r="E185" i="5"/>
  <c r="E184" i="5" l="1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I18" i="4"/>
  <c r="H18" i="4"/>
  <c r="I17" i="4"/>
  <c r="H17" i="4"/>
  <c r="I12" i="4"/>
  <c r="E170" i="5" l="1"/>
  <c r="E169" i="5"/>
  <c r="E168" i="5"/>
  <c r="E167" i="5"/>
  <c r="E166" i="5"/>
  <c r="E165" i="5"/>
  <c r="E164" i="5" l="1"/>
  <c r="E163" i="5"/>
  <c r="E162" i="5"/>
  <c r="E161" i="5"/>
  <c r="E160" i="5"/>
  <c r="E159" i="5"/>
  <c r="E158" i="5" l="1"/>
  <c r="I37" i="3" l="1"/>
  <c r="H37" i="3"/>
  <c r="E157" i="5" l="1"/>
  <c r="E156" i="5"/>
  <c r="E155" i="5"/>
  <c r="E154" i="5"/>
  <c r="E153" i="5"/>
  <c r="E152" i="5"/>
  <c r="E151" i="5"/>
  <c r="E150" i="5"/>
  <c r="E149" i="5"/>
  <c r="E148" i="5"/>
  <c r="E147" i="5"/>
  <c r="E146" i="5" l="1"/>
  <c r="E145" i="5"/>
  <c r="E144" i="5"/>
  <c r="B275" i="5" l="1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I36" i="3"/>
  <c r="H36" i="3"/>
  <c r="E276" i="5"/>
  <c r="D275" i="5" l="1"/>
  <c r="D277" i="5" s="1"/>
  <c r="E275" i="5"/>
  <c r="E277" i="5" s="1"/>
  <c r="I16" i="4" l="1"/>
  <c r="H16" i="4"/>
  <c r="I15" i="4"/>
  <c r="H15" i="4"/>
  <c r="I14" i="4"/>
  <c r="H14" i="4"/>
  <c r="I13" i="4"/>
  <c r="H13" i="4"/>
  <c r="H12" i="4"/>
  <c r="I35" i="3"/>
  <c r="H35" i="3"/>
  <c r="I34" i="3" l="1"/>
  <c r="H34" i="3"/>
  <c r="I33" i="3" l="1"/>
  <c r="H33" i="3"/>
  <c r="K5" i="4" l="1"/>
  <c r="I11" i="4"/>
  <c r="H11" i="4"/>
  <c r="I10" i="4"/>
  <c r="H10" i="4"/>
  <c r="I9" i="4"/>
  <c r="H9" i="4"/>
  <c r="I8" i="4"/>
  <c r="H8" i="4"/>
  <c r="I7" i="4"/>
  <c r="H7" i="4"/>
  <c r="I6" i="4"/>
  <c r="H6" i="4"/>
  <c r="I5" i="4"/>
  <c r="H5" i="4"/>
  <c r="I4" i="4"/>
  <c r="H4" i="4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K6" i="4" l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1" i="4" s="1"/>
  <c r="K22" i="4" s="1"/>
  <c r="K23" i="4" s="1"/>
  <c r="K24" i="4" s="1"/>
  <c r="K25" i="4" s="1"/>
</calcChain>
</file>

<file path=xl/sharedStrings.xml><?xml version="1.0" encoding="utf-8"?>
<sst xmlns="http://schemas.openxmlformats.org/spreadsheetml/2006/main" count="6206" uniqueCount="2094">
  <si>
    <t>Processo SEI</t>
  </si>
  <si>
    <t>Portaria</t>
  </si>
  <si>
    <t>Nome do Servidor</t>
  </si>
  <si>
    <t>Cargo</t>
  </si>
  <si>
    <t>Unidade</t>
  </si>
  <si>
    <t>Processo</t>
  </si>
  <si>
    <t>Regime</t>
  </si>
  <si>
    <t>Publicação</t>
  </si>
  <si>
    <t>Qtde</t>
  </si>
  <si>
    <t>Mês</t>
  </si>
  <si>
    <t>Ano</t>
  </si>
  <si>
    <t>23075.066228/2022-16</t>
  </si>
  <si>
    <t>1.355/2022</t>
  </si>
  <si>
    <t>CAMILA GOURGUES PEREIRA</t>
  </si>
  <si>
    <t>Administrador</t>
  </si>
  <si>
    <t>Setor de Ciências Biológicas</t>
  </si>
  <si>
    <t>Unidade de Controle e Execução Orçamentária - UCEO</t>
  </si>
  <si>
    <t>Integral</t>
  </si>
  <si>
    <t>Nov</t>
  </si>
  <si>
    <t>1.409/2022</t>
  </si>
  <si>
    <t>ELLIE VOLANSKI</t>
  </si>
  <si>
    <t>Assistente em Administração</t>
  </si>
  <si>
    <t>23075.067234/2022-82</t>
  </si>
  <si>
    <t>1.466/2022</t>
  </si>
  <si>
    <t>PATRICIA DE SOUZA DOS SANTOS</t>
  </si>
  <si>
    <t>Setor de Ciências Humanas</t>
  </si>
  <si>
    <t>Parcial</t>
  </si>
  <si>
    <t>Dez</t>
  </si>
  <si>
    <t>23075.069021/2022-95</t>
  </si>
  <si>
    <t>1.467/2022</t>
  </si>
  <si>
    <t>CASSIANO TADEU DE PAULA MAYER</t>
  </si>
  <si>
    <t>Técnico em Contabilidade</t>
  </si>
  <si>
    <t>Campus Jandaia do Sul</t>
  </si>
  <si>
    <t>1.468/2022</t>
  </si>
  <si>
    <t>LEANDRO HENRIQUE TRAPP</t>
  </si>
  <si>
    <t>Contador</t>
  </si>
  <si>
    <t>1.470/2022</t>
  </si>
  <si>
    <t>MARISA FABIANA MARQUES DE FARIAS</t>
  </si>
  <si>
    <t>23075.066991/2022-39</t>
  </si>
  <si>
    <t>1.471/2022</t>
  </si>
  <si>
    <t>DAGOBERTO LUIZ KOUTTON</t>
  </si>
  <si>
    <t>Setor de Educação Profissional e Tecnológica - SEPT</t>
  </si>
  <si>
    <t>23075.066300/2022-05</t>
  </si>
  <si>
    <t>1.472/2022</t>
  </si>
  <si>
    <t>ALEX SANDER PEREIRA</t>
  </si>
  <si>
    <t>Pró-Reitoria de Pesquisa e Pós-Graduação - PRPPG</t>
  </si>
  <si>
    <t>1.473/2022</t>
  </si>
  <si>
    <t>ALINE BARBOZA HERMANN</t>
  </si>
  <si>
    <t>1.474/2022</t>
  </si>
  <si>
    <t>DALGLISH FERNANDO VIEIRA</t>
  </si>
  <si>
    <t>1.475/2022</t>
  </si>
  <si>
    <t>EDILAINE DE AZEVEDO VIEIRA</t>
  </si>
  <si>
    <t>1.476/2022</t>
  </si>
  <si>
    <t>FELIPE FIGUEIREDO MARTINS</t>
  </si>
  <si>
    <t>1.477/2022</t>
  </si>
  <si>
    <t>HELTON ANDERSON BARCELOS</t>
  </si>
  <si>
    <t>157/2023</t>
  </si>
  <si>
    <t>RODRIGO LEANDRO PINTO</t>
  </si>
  <si>
    <t>Fev</t>
  </si>
  <si>
    <t>23075.069342/2022-90</t>
  </si>
  <si>
    <t>1.482/2022</t>
  </si>
  <si>
    <t>ALOIS MUNHOZ PEREIRA MOREIRA FONSECA</t>
  </si>
  <si>
    <t>Setor de Educação</t>
  </si>
  <si>
    <t>1.483/2022</t>
  </si>
  <si>
    <t>MARIA STAEL BITTENCOURT MADUREIRA</t>
  </si>
  <si>
    <t>23075.069817/2022-48</t>
  </si>
  <si>
    <t>1.480/2022</t>
  </si>
  <si>
    <t>LUCIANO DERETTI</t>
  </si>
  <si>
    <t>Pró-Reitoria de Gestão de Pessoas - PROGEPE</t>
  </si>
  <si>
    <t>1.481/2022</t>
  </si>
  <si>
    <t>ANANJARA FONTANA</t>
  </si>
  <si>
    <t>23075.068084/2022-24</t>
  </si>
  <si>
    <t>1.484/2022</t>
  </si>
  <si>
    <t>ALLAN RODRIGO DE LIMA</t>
  </si>
  <si>
    <t>Setor de Ciências Jurídicas</t>
  </si>
  <si>
    <t>23075.067193/2022-24</t>
  </si>
  <si>
    <t>1.529/2022</t>
  </si>
  <si>
    <t>GERSON MIGUEL YASBECK</t>
  </si>
  <si>
    <t>Superintendência de Comunicação e Marketing - SUCOM</t>
  </si>
  <si>
    <t>23075.067115/2022-20</t>
  </si>
  <si>
    <t>1.540/2022</t>
  </si>
  <si>
    <t>MAURICIO SCHUBERT DA ROSA</t>
  </si>
  <si>
    <t>Superintendência de Parcerias e Inovação - SPIN</t>
  </si>
  <si>
    <t>23075.070909/2022-71</t>
  </si>
  <si>
    <t>1.537/2022</t>
  </si>
  <si>
    <t>BIANCA CAROLLO RAMOS DA SILVA</t>
  </si>
  <si>
    <t>Setor de Tecnologia</t>
  </si>
  <si>
    <t>1.538/2022</t>
  </si>
  <si>
    <t>MARIO LUIZ SOARES FILHO</t>
  </si>
  <si>
    <t>23075.068423/2022-72</t>
  </si>
  <si>
    <t>1.549/2022</t>
  </si>
  <si>
    <t>MURILO DUARTE FEITOSA</t>
  </si>
  <si>
    <t>Setor Litoral</t>
  </si>
  <si>
    <t>1.550/2022</t>
  </si>
  <si>
    <t>CARLENO ALCIDES AMORIM QUINTINO</t>
  </si>
  <si>
    <t>1.551/2022</t>
  </si>
  <si>
    <t>ALDIR ALDRIN PERESZLUHA</t>
  </si>
  <si>
    <t>1.552/2022</t>
  </si>
  <si>
    <t>ERNANI KRUGER CHERATO</t>
  </si>
  <si>
    <t>23075.067503/2022-19</t>
  </si>
  <si>
    <t>1.630/2022</t>
  </si>
  <si>
    <t>LUIZ CARLOS CARVALHO</t>
  </si>
  <si>
    <t>Pró-Reitoria de Assuntos Estudantis - PRAE</t>
  </si>
  <si>
    <t>1.631/2022</t>
  </si>
  <si>
    <t>HUGO GUSTAVO VIEIRA BERALDI</t>
  </si>
  <si>
    <t>23075.072060/2022-70</t>
  </si>
  <si>
    <t>1.632/2022</t>
  </si>
  <si>
    <t>JANAINA DERETTI</t>
  </si>
  <si>
    <t>Auxiliar de Biblioteca</t>
  </si>
  <si>
    <t>Biblioteca Central</t>
  </si>
  <si>
    <t>1.633/2022</t>
  </si>
  <si>
    <t>SIMONE TOD DECHANDT</t>
  </si>
  <si>
    <t>23075.068203/2022-49</t>
  </si>
  <si>
    <t>1.634/2022</t>
  </si>
  <si>
    <t>ALEXANDRE ARAUJO TRAVASSOS FARIA</t>
  </si>
  <si>
    <t>Setor de Artes, Comunicação e Design - SACOD</t>
  </si>
  <si>
    <t>23075.068128/2022-16</t>
  </si>
  <si>
    <t>1.697/2022</t>
  </si>
  <si>
    <t>KAMILA ZANOTTO</t>
  </si>
  <si>
    <t>Agência UFPR Internacional - AUI</t>
  </si>
  <si>
    <t>Unidade de Apoio Administrativo - UAA</t>
  </si>
  <si>
    <t>23075.066955/2022-75</t>
  </si>
  <si>
    <t>1.695/2022</t>
  </si>
  <si>
    <t>DANIELI CESARI</t>
  </si>
  <si>
    <t>Superintendência de Inclusão, Políticas Afirmativas e Diversidade - SIPAD</t>
  </si>
  <si>
    <t>1.696/2022</t>
  </si>
  <si>
    <t>PAULO ROBERTO DE LIMA</t>
  </si>
  <si>
    <t>23075.066832/2022-34</t>
  </si>
  <si>
    <t>87/2023</t>
  </si>
  <si>
    <t>LEONARDO GOMES DE MELO</t>
  </si>
  <si>
    <t>Estatístico</t>
  </si>
  <si>
    <t>Pró-Reitoria de Administração - PRA</t>
  </si>
  <si>
    <t>Coordenadoria de Software e Gestão de Dados - CSGD/AGTIC</t>
  </si>
  <si>
    <t>Jan</t>
  </si>
  <si>
    <t>88/2023</t>
  </si>
  <si>
    <t>ANDREA WEBER</t>
  </si>
  <si>
    <t>Analista de Tecnologia da Informação</t>
  </si>
  <si>
    <t>90/2023</t>
  </si>
  <si>
    <t>DIEGO ARON POPLADE</t>
  </si>
  <si>
    <t>96/2023</t>
  </si>
  <si>
    <t>ELAINE SCHRAIBER TREVISAN</t>
  </si>
  <si>
    <t>99/2023</t>
  </si>
  <si>
    <t>GUILHERME MATOS BARBOSA</t>
  </si>
  <si>
    <t>100/2023</t>
  </si>
  <si>
    <t>ISAIDE LOPES DE OLIVEIRA</t>
  </si>
  <si>
    <t>101/2023</t>
  </si>
  <si>
    <t>JAQUELINE RISSA FRANCO</t>
  </si>
  <si>
    <t>102/2023</t>
  </si>
  <si>
    <t>LAURA SOFIA NARVAEZ SOMOZA</t>
  </si>
  <si>
    <t>103/2023</t>
  </si>
  <si>
    <t>LEANDRO HOMMA NAGANO</t>
  </si>
  <si>
    <t>Técnico de Tecnologia da Informação</t>
  </si>
  <si>
    <t>104/2023</t>
  </si>
  <si>
    <t>LEANDRO RODRIGUES FERREIRA</t>
  </si>
  <si>
    <t>105/2023</t>
  </si>
  <si>
    <t>MARIA ROSANE CHERNIJ</t>
  </si>
  <si>
    <t>106/2023</t>
  </si>
  <si>
    <t>MAURO HIROTO SUZUKI</t>
  </si>
  <si>
    <t>108/2023</t>
  </si>
  <si>
    <t>RENATO RAMOS</t>
  </si>
  <si>
    <t>109/2023</t>
  </si>
  <si>
    <t>RODRIGO PEREZ FURTADO</t>
  </si>
  <si>
    <t>23075.071457/2022-44</t>
  </si>
  <si>
    <t>247/2023</t>
  </si>
  <si>
    <t>CHARLES MASAHARU SAKAI</t>
  </si>
  <si>
    <t>Agência de Tecnologia da Informação e Comunicação - AGTIC</t>
  </si>
  <si>
    <t>Mar</t>
  </si>
  <si>
    <t>248/2023</t>
  </si>
  <si>
    <t>DENISE CRISTIANE DOS SANTOS</t>
  </si>
  <si>
    <t>249/2023</t>
  </si>
  <si>
    <t>SILVIO MAKOTO TAKATA</t>
  </si>
  <si>
    <t>250/2023</t>
  </si>
  <si>
    <t>VANDRO ELAINO FERETTI</t>
  </si>
  <si>
    <t>23075.078633/2022-79</t>
  </si>
  <si>
    <t>256/2023</t>
  </si>
  <si>
    <t>DARCI ROGERIO DE ALMEIDA</t>
  </si>
  <si>
    <t>Setor de Ciências Exatas</t>
  </si>
  <si>
    <t>257/2023</t>
  </si>
  <si>
    <t>RAFAEL BECHER SOARE</t>
  </si>
  <si>
    <t>258/2023</t>
  </si>
  <si>
    <t>EMILENE ALVES</t>
  </si>
  <si>
    <t>23075.004453/2023-31</t>
  </si>
  <si>
    <t>266/2023</t>
  </si>
  <si>
    <t>RAFAEL PICHEK</t>
  </si>
  <si>
    <t>Campus Pontal do Paraná</t>
  </si>
  <si>
    <t>Seção Administrativa - PP/SA</t>
  </si>
  <si>
    <t>23075.070487/2022-33</t>
  </si>
  <si>
    <t>364/2023</t>
  </si>
  <si>
    <t>DAIANE PERES BUSS</t>
  </si>
  <si>
    <t>Setor de Ciências da Saúde</t>
  </si>
  <si>
    <t>374/2023</t>
  </si>
  <si>
    <t>DANIEL LENZI REYES ROMERO</t>
  </si>
  <si>
    <t>23075.073962/2022-23</t>
  </si>
  <si>
    <t>388/2023</t>
  </si>
  <si>
    <t>MAURO CESAR BENTO JUNIOR</t>
  </si>
  <si>
    <t>Superintendência de Infraestrutura - SUINFRA</t>
  </si>
  <si>
    <t>23075.016011/2023-38</t>
  </si>
  <si>
    <t>451/2023</t>
  </si>
  <si>
    <t>SILVIA RENATA SAKALAUSKAS</t>
  </si>
  <si>
    <t>Programa de Pós-graduação em Ciência Política (PPGCP )</t>
  </si>
  <si>
    <t>Abr</t>
  </si>
  <si>
    <t>23075.015716/2023-38</t>
  </si>
  <si>
    <t>452/2023</t>
  </si>
  <si>
    <t>JONAS GUILHERME STRUNCK</t>
  </si>
  <si>
    <t>Programa de Pós-Graduação em Informática</t>
  </si>
  <si>
    <t>453/2023</t>
  </si>
  <si>
    <t>RAFAEL ALVES PEREIRA</t>
  </si>
  <si>
    <t>23075.016097/2023-07</t>
  </si>
  <si>
    <t>454/2023</t>
  </si>
  <si>
    <t>ELEN MIKA TAKATSUKI</t>
  </si>
  <si>
    <t>Programa de Pós-Graduação em Métodos Numéricos em Engenharia (PPGMNE)</t>
  </si>
  <si>
    <t>23075.015357/2023-19</t>
  </si>
  <si>
    <t>455/2023</t>
  </si>
  <si>
    <t>ALESSANDRA ALMEIDA DO AMARAL ALVES</t>
  </si>
  <si>
    <t>Programa de Pós-Graduação em Educação (PPGE)</t>
  </si>
  <si>
    <t>456/2023</t>
  </si>
  <si>
    <t>CINTHIA DO ROCIO UPITIS MARLOCH</t>
  </si>
  <si>
    <t>457/2023</t>
  </si>
  <si>
    <t>PATRICIA BIANCHI SOARES KUSSABA</t>
  </si>
  <si>
    <t>458/2023</t>
  </si>
  <si>
    <t>WELLEN LARYESSA LAYNES</t>
  </si>
  <si>
    <t>Assistente de Aluno</t>
  </si>
  <si>
    <t>23075.015534/2023-67</t>
  </si>
  <si>
    <t>459/2023</t>
  </si>
  <si>
    <t>DAVI ANTONIO DA SILVA</t>
  </si>
  <si>
    <t>Programa de Pós-Graduação em Educação: Teoria e Prática de Ensino (PPGEMP)</t>
  </si>
  <si>
    <t>23075.015855/2023-61</t>
  </si>
  <si>
    <t>460/2023</t>
  </si>
  <si>
    <t>MARIANA SUEMI ONUKI MANETTI</t>
  </si>
  <si>
    <t>Programa de Pós Graduação em Saúde da Criança e do Adolescente</t>
  </si>
  <si>
    <t>23075.016889/2023-73</t>
  </si>
  <si>
    <t>461/2023</t>
  </si>
  <si>
    <t>LEONILDO ALVES LEAL</t>
  </si>
  <si>
    <t>Programa de Pós-Graduação em Engenharia Ambiental (PPGEA)</t>
  </si>
  <si>
    <t>23075.015310/2023-55</t>
  </si>
  <si>
    <t>462/2023</t>
  </si>
  <si>
    <t>MARIA NEIVA RODRIGUES FEDECHEM</t>
  </si>
  <si>
    <t>Auxiliar em Administração</t>
  </si>
  <si>
    <t>Programa de Pós Graduação em Engenharia e Ciencia dos Materiais (PIPE)</t>
  </si>
  <si>
    <t>23075.016061/2023-15</t>
  </si>
  <si>
    <t>494/2023</t>
  </si>
  <si>
    <t>LUCIMARA ANTUNES</t>
  </si>
  <si>
    <t>Setor de Ciências Agrárias</t>
  </si>
  <si>
    <t>Programa de Pós-Graduação em  Agronomia - Produção Vegetal</t>
  </si>
  <si>
    <t>495/2023</t>
  </si>
  <si>
    <t>TATIANA MIRANDA BORGES</t>
  </si>
  <si>
    <t>23075.015711/2023-13</t>
  </si>
  <si>
    <t>493/2023</t>
  </si>
  <si>
    <t>FELIPE FIGUEREDO FRANCA MERLO</t>
  </si>
  <si>
    <t>Programa de Pós-Graduação em Ciências Veterinárias</t>
  </si>
  <si>
    <t>23075.018493/2023-61</t>
  </si>
  <si>
    <t>666/2023</t>
  </si>
  <si>
    <t>ANDREA CAROLINA GROHS</t>
  </si>
  <si>
    <t>Bibliotecário – Documentalista</t>
  </si>
  <si>
    <t>Seção de Apoio à Representação da Informação/UAT/BC</t>
  </si>
  <si>
    <t>Mai</t>
  </si>
  <si>
    <t>667/2023</t>
  </si>
  <si>
    <t>LUCIMAR DE OLIVEIRA</t>
  </si>
  <si>
    <t>668/2023</t>
  </si>
  <si>
    <t>MARCIA ANDREIKO</t>
  </si>
  <si>
    <t>669/2023</t>
  </si>
  <si>
    <t>OLIVIA SIMÕES PEDROSA CARDOZO</t>
  </si>
  <si>
    <t>23075.016187/2023-90</t>
  </si>
  <si>
    <t>663/2023</t>
  </si>
  <si>
    <t>SIMONE DA SILVA BATISTA</t>
  </si>
  <si>
    <t>Setor de Ciências Sociais Aplicadas</t>
  </si>
  <si>
    <t>Programa de Pós-Graduação em Gestão da Informação</t>
  </si>
  <si>
    <t>23075.017136/2023-85</t>
  </si>
  <si>
    <t>662/2023</t>
  </si>
  <si>
    <t>DENISE DE CONTI</t>
  </si>
  <si>
    <t>Programa de Pós-Graduação em Ciência do Solo</t>
  </si>
  <si>
    <t>23075.015998/2023-73</t>
  </si>
  <si>
    <t>670/2023</t>
  </si>
  <si>
    <t>MARCIO ROGÉRIO DE SOUZA</t>
  </si>
  <si>
    <t>Programa de Pós-graduação em Contabilidade - PPGCONT</t>
  </si>
  <si>
    <t>23075.022566/2023-19</t>
  </si>
  <si>
    <t>677/2023</t>
  </si>
  <si>
    <t>ADRIANA KLOSTERMANN DOS SANTOS</t>
  </si>
  <si>
    <t>Unidade de Planejamento e Controle - UPCL/CLIC</t>
  </si>
  <si>
    <t>678/2023</t>
  </si>
  <si>
    <t>DIOGO AMILTON VENANCIO</t>
  </si>
  <si>
    <t>679/2023</t>
  </si>
  <si>
    <t>DOUGLAS GUSTAVO DE ANDRADE</t>
  </si>
  <si>
    <t>680/2023</t>
  </si>
  <si>
    <t>EDUARDO FABIANO PEREIRA</t>
  </si>
  <si>
    <t>681/2023</t>
  </si>
  <si>
    <t>EVERALDO JOSÉ DOS SANTOS</t>
  </si>
  <si>
    <t>682/2023</t>
  </si>
  <si>
    <t>FRANCIANE APARECIDA CAVALIN</t>
  </si>
  <si>
    <t>683/2023</t>
  </si>
  <si>
    <t>LUCIANE MARIA BERNARDI</t>
  </si>
  <si>
    <t>684/2023</t>
  </si>
  <si>
    <t xml:space="preserve">RAFAEL PICKCIUS </t>
  </si>
  <si>
    <t>685/2023</t>
  </si>
  <si>
    <t>ROSIELI GONCALVES TRACZ</t>
  </si>
  <si>
    <t>686/2023</t>
  </si>
  <si>
    <t>SANDRA MARA REIS DOS SANTOS</t>
  </si>
  <si>
    <t>687/2023</t>
  </si>
  <si>
    <t>SANDRO LANDSKRON</t>
  </si>
  <si>
    <t>Tecnólogo - Formação</t>
  </si>
  <si>
    <t>23075.022183/2023-41</t>
  </si>
  <si>
    <t>688/2023</t>
  </si>
  <si>
    <t>LEONARDO DAVI SOUZA DE PASQUALE</t>
  </si>
  <si>
    <t>Unidade de Importação - CLIC/UIMP</t>
  </si>
  <si>
    <t>689/2023</t>
  </si>
  <si>
    <t>ARISTOTELES OLIVEIRA CALDERARO</t>
  </si>
  <si>
    <t>23075.015939/2023-03</t>
  </si>
  <si>
    <t>690/2023</t>
  </si>
  <si>
    <t>JULIAN VOSGERAU</t>
  </si>
  <si>
    <t>Pós-Graduação em Gestão de Organizações, Liderança e Gestão Profissional
Programa Profissional de Pós-Graduação em Economia</t>
  </si>
  <si>
    <t>691/2023</t>
  </si>
  <si>
    <t>TANIA MARA TOMCHAK LIMA</t>
  </si>
  <si>
    <t>23075.019577/2023-11</t>
  </si>
  <si>
    <t>657/2023</t>
  </si>
  <si>
    <t>EUNICE MARIA LINHARES CIRINO CAMARGO</t>
  </si>
  <si>
    <t>Seção de Análise de Títulos - SAT/CDP</t>
  </si>
  <si>
    <t>658/2023</t>
  </si>
  <si>
    <t>VANESSA CARON NOVAES</t>
  </si>
  <si>
    <t>23075.016381/2023-75</t>
  </si>
  <si>
    <t>518/2023</t>
  </si>
  <si>
    <t>MAICON FERNANDO DOS SANTOS</t>
  </si>
  <si>
    <t>Programa de Pós-graduação em Engenharia Civil</t>
  </si>
  <si>
    <t>23075.015880/2023-45</t>
  </si>
  <si>
    <t>519/2023</t>
  </si>
  <si>
    <t>VINICIUS MACHADO MIKOSZ</t>
  </si>
  <si>
    <t>Pós-Graduação em Tocoginecologia e Saúde da Mulher do Setor de Ciências da Saúde da UFPR</t>
  </si>
  <si>
    <t>23075.015989/2023-82</t>
  </si>
  <si>
    <t>520/2023</t>
  </si>
  <si>
    <t>ELIAS NAOR SCHLOSSER</t>
  </si>
  <si>
    <t>Campus Palotina</t>
  </si>
  <si>
    <t>Programa de Pós-Graduação do Setor Palotina</t>
  </si>
  <si>
    <t>521/2023</t>
  </si>
  <si>
    <t>ELISANGELA LUPATINI PIOVESAN</t>
  </si>
  <si>
    <t>23075.015533/2023-12</t>
  </si>
  <si>
    <t>523/2023</t>
  </si>
  <si>
    <t>FERNANDA GABARDO DIAS PINHEIRO</t>
  </si>
  <si>
    <t>Programa de Pós-graduação em Química</t>
  </si>
  <si>
    <t>524/2023</t>
  </si>
  <si>
    <t>MARCELINO CAMARA</t>
  </si>
  <si>
    <t>23075.015838/2023-24</t>
  </si>
  <si>
    <t>522/2023</t>
  </si>
  <si>
    <t>LUANA OLIVEIRA MEDEIROS</t>
  </si>
  <si>
    <t>Técnico em Assuntos Educacionais</t>
  </si>
  <si>
    <t>Programa de Pós-Graduação em Filosofia - Mestrado Profissional (PROFILO)</t>
  </si>
  <si>
    <t>23075.016907/2023-17</t>
  </si>
  <si>
    <t>525/2023</t>
  </si>
  <si>
    <t>GISLAINE KLEMBA</t>
  </si>
  <si>
    <t>Programa de Pós-Graduação em Comunicação</t>
  </si>
  <si>
    <t>23075.016943/2023-81</t>
  </si>
  <si>
    <t>549/2023</t>
  </si>
  <si>
    <t>THIAGO VELLO</t>
  </si>
  <si>
    <t>Programa de Pós Graduação em Ciências - Bioquímica</t>
  </si>
  <si>
    <t>23075.016002/2023-47</t>
  </si>
  <si>
    <t>550/2023</t>
  </si>
  <si>
    <t>SILVANA DE OLIVEIRA BORGES</t>
  </si>
  <si>
    <t>Programa de Pós-Graduação em Zoologia</t>
  </si>
  <si>
    <t>23075.016904/2023-83</t>
  </si>
  <si>
    <t>546/2023</t>
  </si>
  <si>
    <t>KARIN CORREIA TALIGNANI</t>
  </si>
  <si>
    <t>Programa de Pós-Graduação em Engenharia da Produção</t>
  </si>
  <si>
    <t>23075.017186/2023-62</t>
  </si>
  <si>
    <t>544/2023</t>
  </si>
  <si>
    <t>KATIANO MIGUEL CRUZ</t>
  </si>
  <si>
    <t>Programa de Pós-graduação em Sociologia (PGSOCIO)
Mestrado Profissional de Sociologia (PROFSOCIO)</t>
  </si>
  <si>
    <t>545/2023</t>
  </si>
  <si>
    <t>LUCIANE FERNANDES</t>
  </si>
  <si>
    <t>23075.016525/2023-93</t>
  </si>
  <si>
    <t>552/2023</t>
  </si>
  <si>
    <t>ANGELA MARIA DE LARA RODRIGUES</t>
  </si>
  <si>
    <t>Programa de Pós-Graduação em Turismo (PPGT)</t>
  </si>
  <si>
    <t>23075.017103/2023-35</t>
  </si>
  <si>
    <t>543/2023</t>
  </si>
  <si>
    <t>LUCIMARA BEZERRA DE MORAES ALBUQUERQUE</t>
  </si>
  <si>
    <t>Programa de Pós-Graduação em Design</t>
  </si>
  <si>
    <t>23075.016256/2023-65</t>
  </si>
  <si>
    <t>539/2023</t>
  </si>
  <si>
    <t>DANIELLE BATISTELA MOREIRA</t>
  </si>
  <si>
    <t>Programa de Pós-graduação em Direito</t>
  </si>
  <si>
    <t>540/2023</t>
  </si>
  <si>
    <t>MARCIO EDUARDO ZUBA</t>
  </si>
  <si>
    <t>Revisor de Textos</t>
  </si>
  <si>
    <t>541/2023</t>
  </si>
  <si>
    <t>MARCOS LIKIO NOGAWA</t>
  </si>
  <si>
    <t>542/2023</t>
  </si>
  <si>
    <t>VALQUIRIA AGUIAR</t>
  </si>
  <si>
    <t>23075.018054/2023-58</t>
  </si>
  <si>
    <t>538/2023</t>
  </si>
  <si>
    <t>LEANDRO CAMILO FLORENTINO</t>
  </si>
  <si>
    <t>Programa de Pós-Graduação em Física</t>
  </si>
  <si>
    <t>23075.017096/2023-71</t>
  </si>
  <si>
    <t>563/2023</t>
  </si>
  <si>
    <t>JULIANA APARECIDA DA SILVA LEAO</t>
  </si>
  <si>
    <t>Secretário Executivo</t>
  </si>
  <si>
    <t>Programa de Pós-Graduação em Ecologia e Conservação</t>
  </si>
  <si>
    <t>23075.018941/2023-26</t>
  </si>
  <si>
    <t>559/2023</t>
  </si>
  <si>
    <t>BRENO MACHADO DE PAULA</t>
  </si>
  <si>
    <t>Gabinete da Reitoria</t>
  </si>
  <si>
    <t>Procuradoria Federal na Universidade Federal do Paraná</t>
  </si>
  <si>
    <t>560/2023</t>
  </si>
  <si>
    <t>CINTIA DO ROCIO BASSO</t>
  </si>
  <si>
    <t>561/2023</t>
  </si>
  <si>
    <t>GEORGE DE MENEZES HILDEBRANDO</t>
  </si>
  <si>
    <t>23075.016952/2023-71</t>
  </si>
  <si>
    <t>557/2023</t>
  </si>
  <si>
    <t>ANTONYHELLA SANTINI</t>
  </si>
  <si>
    <t>Programa de Pós-Graduação em Educação em Ciências e em Matemática - PPGECM</t>
  </si>
  <si>
    <t>23075.017572/2023-54</t>
  </si>
  <si>
    <t>556/2023</t>
  </si>
  <si>
    <t>ANA MARISTELA RODACKI</t>
  </si>
  <si>
    <t>Contínuo</t>
  </si>
  <si>
    <t>Programa de Pós Graduação em Odontologia</t>
  </si>
  <si>
    <t>23075.016667/2023-51</t>
  </si>
  <si>
    <t>554/2023</t>
  </si>
  <si>
    <t>SUZANA DE AZEVEDO GOBETTI</t>
  </si>
  <si>
    <t>Programa de Pós-graduação Associado em Bioinformática - PPGAB</t>
  </si>
  <si>
    <t>23075.016917/2023-52</t>
  </si>
  <si>
    <t>555/2023</t>
  </si>
  <si>
    <t>LUCAS CARVALHO DE MENEZES</t>
  </si>
  <si>
    <t>Programa de Pós-Graduação em Biologia Celular e Molecular</t>
  </si>
  <si>
    <t>23075.019137/2023-64</t>
  </si>
  <si>
    <t>583/2023</t>
  </si>
  <si>
    <t>ANA PAULA APPIO</t>
  </si>
  <si>
    <t>Secretaria dos Órgãos Colegiados - SOC/GAB</t>
  </si>
  <si>
    <t>584/2023</t>
  </si>
  <si>
    <t>MELINA RABELO VIEIRA</t>
  </si>
  <si>
    <t>585/2023</t>
  </si>
  <si>
    <t>CINIRA SILVA GOMES</t>
  </si>
  <si>
    <t>Seção de Expediente - SOC/EXPED</t>
  </si>
  <si>
    <t>586/2023</t>
  </si>
  <si>
    <t>SILMARA LUCIA BINDO GROSCHUPF</t>
  </si>
  <si>
    <t>Unidade de Apoio - SOC/UA</t>
  </si>
  <si>
    <t>23075.073345/2022-28</t>
  </si>
  <si>
    <t>578/2023</t>
  </si>
  <si>
    <t>ALAN STEFANO DE PAULA SOUSA</t>
  </si>
  <si>
    <t>579/2023</t>
  </si>
  <si>
    <t>RODRIGO ALMEIDA DA SILVA</t>
  </si>
  <si>
    <t>23075.016337/2023-65</t>
  </si>
  <si>
    <t>577/2023</t>
  </si>
  <si>
    <t>CASSIO HENRIQUE SCARELLI PURIFICACAO</t>
  </si>
  <si>
    <t>Programa de Pós-Graduação em Políticas Públicas</t>
  </si>
  <si>
    <t>23075.016117/2023-31</t>
  </si>
  <si>
    <t>576/2023</t>
  </si>
  <si>
    <t>LAIS DE LIMA ROCHA</t>
  </si>
  <si>
    <t>Programa de Pós-graduação em Desenvolvimento Econômico - PPGDE</t>
  </si>
  <si>
    <t>23075.072756/2022-04</t>
  </si>
  <si>
    <t>608/2023</t>
  </si>
  <si>
    <t>CESAR AUGUSTUS AKATSU</t>
  </si>
  <si>
    <t>Pró-Reitoria de Graduação - PROGRAD</t>
  </si>
  <si>
    <t>Coordenadoria de Sistemas de Informação para a Gestão Acadêmica - PROGRAD/COSIS</t>
  </si>
  <si>
    <t>610/2023</t>
  </si>
  <si>
    <t>JOSEMAR PEREIRA DA SILVA</t>
  </si>
  <si>
    <t>Técnico de Laboratório - Área</t>
  </si>
  <si>
    <t>611/2023</t>
  </si>
  <si>
    <t>LUCAS CAPARELLI RISSATO</t>
  </si>
  <si>
    <t>23075.017360/2023-77</t>
  </si>
  <si>
    <t>634/2023</t>
  </si>
  <si>
    <t>THAIZ ANDRAUS</t>
  </si>
  <si>
    <t>Programa de Pós-Graduação de Saúde Coletiva e Saúde da Família</t>
  </si>
  <si>
    <t>23075.021427/2023-78</t>
  </si>
  <si>
    <t>633/2023</t>
  </si>
  <si>
    <t>LUCIANE BIMBATTI</t>
  </si>
  <si>
    <t>Unidade de Apoio Administrativo do DAP</t>
  </si>
  <si>
    <t>23075.021261/2023-90</t>
  </si>
  <si>
    <t>626/2023</t>
  </si>
  <si>
    <t>CHRISTIANO RIBEIRO DA ROCHA</t>
  </si>
  <si>
    <t>Unidade de Benefícios - PROGEPE/DAP/UB</t>
  </si>
  <si>
    <t>627/2023</t>
  </si>
  <si>
    <t>DANIELLE ISAIAS FERNANDES FERREIRA</t>
  </si>
  <si>
    <t>628/2023</t>
  </si>
  <si>
    <t>ERALDO DE PAULA FRANCO</t>
  </si>
  <si>
    <t>629/2023</t>
  </si>
  <si>
    <t>MARINA BAGATIN DE SOUZA MOREIRA DO PRADO</t>
  </si>
  <si>
    <t>630/2023</t>
  </si>
  <si>
    <t>PAULO FERNANDO CHMIK</t>
  </si>
  <si>
    <t>631/2023</t>
  </si>
  <si>
    <t>RAFAEL ECKE TAVARES BUSANELLO</t>
  </si>
  <si>
    <t>23075.021504/2023-90</t>
  </si>
  <si>
    <t>622/2023</t>
  </si>
  <si>
    <t>BRAYAW RODRIGO DE LIMA</t>
  </si>
  <si>
    <t>Unidade de Controle e Implantação de Pagamentos - PROGEPE/DAP/UCP</t>
  </si>
  <si>
    <t>623/2023</t>
  </si>
  <si>
    <t>EDSON LUIZ VASCO MUNIZ</t>
  </si>
  <si>
    <t>624/2023</t>
  </si>
  <si>
    <t>KARINE THOMAZ</t>
  </si>
  <si>
    <t>625/2023</t>
  </si>
  <si>
    <t>MARINA CASTAGNARA</t>
  </si>
  <si>
    <t>23075.021949/2023-70</t>
  </si>
  <si>
    <t>640/2023</t>
  </si>
  <si>
    <t>PRISCILA FERREIRA DO NASCIMENTO</t>
  </si>
  <si>
    <t>Unidade de Emissão de Portarias e Controle de Funções - PROGEPE/DAP/UEPCF</t>
  </si>
  <si>
    <t>641/2023</t>
  </si>
  <si>
    <t>VANESSA SAKURAGUI</t>
  </si>
  <si>
    <t>642/2023</t>
  </si>
  <si>
    <t>MARCIA REGINA WELLNER</t>
  </si>
  <si>
    <t>23075.021250/2023-18</t>
  </si>
  <si>
    <t>620/2023</t>
  </si>
  <si>
    <t>PRISCILLA TOPOROWICZ DIDIMO</t>
  </si>
  <si>
    <t>Unidade de Normatização - PROGEPE/DAP/UN</t>
  </si>
  <si>
    <t>621/2023</t>
  </si>
  <si>
    <t>RAFAEL VINICIUS LEITE</t>
  </si>
  <si>
    <t>23075.021339/2023-76</t>
  </si>
  <si>
    <t>615/2023</t>
  </si>
  <si>
    <t>MIRES MENDES CARVALHO</t>
  </si>
  <si>
    <t>Unidade de Registros Funcionais e Cadastrais - PROGEPE/DAP/URFC</t>
  </si>
  <si>
    <t>616/2023</t>
  </si>
  <si>
    <t>BIANCA SIMON COUTINHO TOZIN</t>
  </si>
  <si>
    <t>617/2023</t>
  </si>
  <si>
    <t>NARA ANGELA DOS ANJOS</t>
  </si>
  <si>
    <t>618/2023</t>
  </si>
  <si>
    <t>SIMONE CRISTINE CAVALLARI</t>
  </si>
  <si>
    <t>619/2023</t>
  </si>
  <si>
    <t>LUCAS WILIAM SILVEIRA PATZSCH</t>
  </si>
  <si>
    <t>23075.021541/2023-06</t>
  </si>
  <si>
    <t>613/2023</t>
  </si>
  <si>
    <t>MARCOS AURELIO CHAVES</t>
  </si>
  <si>
    <t>Seção de Aplicação de Processos Judiciais - PROGEPE/DAP/SAPJ</t>
  </si>
  <si>
    <t>614/2023</t>
  </si>
  <si>
    <t>RUI CARLOS CULPI MANN</t>
  </si>
  <si>
    <t>23075.020971/2023-01</t>
  </si>
  <si>
    <t>612/2023</t>
  </si>
  <si>
    <t>MARISOL BENTO MERINO</t>
  </si>
  <si>
    <t>Departamento de Administração de Pessoal - PROGEPE/DAP</t>
  </si>
  <si>
    <t>23075.022073/2023-89</t>
  </si>
  <si>
    <t>842/2023</t>
  </si>
  <si>
    <t>CRISTIANE APARECIDA PERUSSI FAGUNDES</t>
  </si>
  <si>
    <t>Jun</t>
  </si>
  <si>
    <t>843/2023</t>
  </si>
  <si>
    <t>JOICE GONCALVES RODRIGUES</t>
  </si>
  <si>
    <t>844/2023</t>
  </si>
  <si>
    <t>RAFAELLI LENCEH DO NASCIMENTO</t>
  </si>
  <si>
    <t>23075.019086/2023-71</t>
  </si>
  <si>
    <t>845/2023</t>
  </si>
  <si>
    <t>ANNA GABRIELLA TEMPESTA</t>
  </si>
  <si>
    <t>Analista em Ciência e Tecnologia</t>
  </si>
  <si>
    <t>Coordenadoria de Cooperação Internacional - AUI/CCI</t>
  </si>
  <si>
    <t>846/2023</t>
  </si>
  <si>
    <t>ELISA CRISTINA DE CARVALHO</t>
  </si>
  <si>
    <t>847/2023</t>
  </si>
  <si>
    <t>KLARISSA VALERO RIBEIRO SAES</t>
  </si>
  <si>
    <t>848/2023</t>
  </si>
  <si>
    <t>MARJA LAWANA DE ALMEIDA BRAGA</t>
  </si>
  <si>
    <t>23075.021120/2023-77</t>
  </si>
  <si>
    <t>841/2023</t>
  </si>
  <si>
    <t>SHEILA CRISTINA DA SILVA GOES BARRETO</t>
  </si>
  <si>
    <t>Unidade da Biblioteca de Artes, Comunicação e Design - BC/SIBI-AC</t>
  </si>
  <si>
    <t>23075.019941/2023-43</t>
  </si>
  <si>
    <t>871/2023</t>
  </si>
  <si>
    <t>JOSIANE DA SILVA TEZOLIN</t>
  </si>
  <si>
    <t>Revisor de Provas Tipográficas</t>
  </si>
  <si>
    <t>23075.022204/2023-28</t>
  </si>
  <si>
    <t>872/2023</t>
  </si>
  <si>
    <t>PAULA ANDREA NIEVIADONSKI SPISILA</t>
  </si>
  <si>
    <t>Coordenadoria de Licitações e Contratações - CLIC</t>
  </si>
  <si>
    <t>23075.020996/2023-04</t>
  </si>
  <si>
    <t>873/2023</t>
  </si>
  <si>
    <t>RAFAELA PAULA SCHMITZ</t>
  </si>
  <si>
    <t>Unidade da Biblioteca de Educação Profissional e Tecnológica BC/SIBI-EP</t>
  </si>
  <si>
    <t>23075.026406/2023-49</t>
  </si>
  <si>
    <t>870/2023</t>
  </si>
  <si>
    <t>SUELI TEREZINHA HEIMBECHER</t>
  </si>
  <si>
    <t>Recepcionista</t>
  </si>
  <si>
    <t>Seção de Apoio Administrativo - SAA/CAISS</t>
  </si>
  <si>
    <t>23075.025013/2023-18</t>
  </si>
  <si>
    <t>874/2023</t>
  </si>
  <si>
    <t>CARLA FRANCIELE MARCONDES</t>
  </si>
  <si>
    <t>875/2023</t>
  </si>
  <si>
    <t>KARINA DE LIMA LOURENCO GUIMARAES</t>
  </si>
  <si>
    <t>876/2023</t>
  </si>
  <si>
    <t>MARCIRIO DA SILVA</t>
  </si>
  <si>
    <t>877/2023</t>
  </si>
  <si>
    <t>PRISCILA RODRIGUES ROSA MELO</t>
  </si>
  <si>
    <t>23075.025354/2023-93</t>
  </si>
  <si>
    <t>881/2023</t>
  </si>
  <si>
    <t>FERNANDA NOVAES CHIAPPIN VIZONI</t>
  </si>
  <si>
    <t>882/2023</t>
  </si>
  <si>
    <t>PATRICIA DAS GRAÇAS GUIMARÃES</t>
  </si>
  <si>
    <t>23075.021144/2023-26</t>
  </si>
  <si>
    <t>883/2023</t>
  </si>
  <si>
    <t>JOSEFINA APARECIDA SOARES GUEDES</t>
  </si>
  <si>
    <t>Unidade da Biblioteca de Ciências da Saúde/Botânico -BC/SIBI-SB</t>
  </si>
  <si>
    <t>23075.020928/2023-37</t>
  </si>
  <si>
    <t>867/2023</t>
  </si>
  <si>
    <t>RENATO EURICH VIEIRA</t>
  </si>
  <si>
    <t>Coordenadoria de Serviços e Infraestrutura de TIC - CSI/AGTIC</t>
  </si>
  <si>
    <t>868/2023</t>
  </si>
  <si>
    <t>GABRIEL BRITO DOS SANTOS</t>
  </si>
  <si>
    <t>869/2023</t>
  </si>
  <si>
    <t>GIOVANNI ALLAM TABORDA</t>
  </si>
  <si>
    <t>23075.026375/2023-26</t>
  </si>
  <si>
    <t>865/2023</t>
  </si>
  <si>
    <t>PAULA MANSUR LAGO ECHTERHOFF</t>
  </si>
  <si>
    <t>Pró-Reitoria de Extensão e Cultura - PROEC</t>
  </si>
  <si>
    <t>866/2023</t>
  </si>
  <si>
    <t>WILSON MOACIR VOITENA</t>
  </si>
  <si>
    <t>Técnico em Artes Gráficas</t>
  </si>
  <si>
    <t>23075.019271/2023-65</t>
  </si>
  <si>
    <t>858/2023</t>
  </si>
  <si>
    <t>NAIA PAULA YOLANDA BITTENCOURT TORTATO</t>
  </si>
  <si>
    <t>Seção de Gerenciamento Acadêmico-Administrativo/CIPEAD/PROGRAD</t>
  </si>
  <si>
    <t>859/2023</t>
  </si>
  <si>
    <t>SARAH MENON DOMINGOS DO NASCIMENTO</t>
  </si>
  <si>
    <t>860/2023</t>
  </si>
  <si>
    <t>PIERO ENRICO RIBAS SALAMONE</t>
  </si>
  <si>
    <t>Coordenadoria de Integração e Políticas de Educação à Distância/PROGRAD</t>
  </si>
  <si>
    <t>861/2023</t>
  </si>
  <si>
    <t>TIAGO LEINIG</t>
  </si>
  <si>
    <t>862/2023</t>
  </si>
  <si>
    <t>ANNA JUNGBLUTH</t>
  </si>
  <si>
    <t>Pedagogo - Área</t>
  </si>
  <si>
    <t>863/2023</t>
  </si>
  <si>
    <t>TATIANA RAQUEL BAPTISTA GREFF</t>
  </si>
  <si>
    <t>864/2023</t>
  </si>
  <si>
    <t>MARINA LUPEPSO</t>
  </si>
  <si>
    <t>23075.021142/2023-37</t>
  </si>
  <si>
    <t>901/2023</t>
  </si>
  <si>
    <t>DOUGLAS ALEX JANKOSKI</t>
  </si>
  <si>
    <t>Unidade da Biblioteca de Ciências Agrárias - BC/SIBI-AG</t>
  </si>
  <si>
    <t>23075.024892/2023-61</t>
  </si>
  <si>
    <t>903/2023</t>
  </si>
  <si>
    <t>CRISTIANO CASTILHO</t>
  </si>
  <si>
    <t>904/2023</t>
  </si>
  <si>
    <t>SANDRA MARA DA ROCHA ANDRADE ROSA</t>
  </si>
  <si>
    <t>905/2023</t>
  </si>
  <si>
    <t>WENDELL RICARDO DE SOUZA</t>
  </si>
  <si>
    <t>906/2023</t>
  </si>
  <si>
    <t>JOCASTA DA SILVA</t>
  </si>
  <si>
    <t>23075.021080/2023-63</t>
  </si>
  <si>
    <t>907/2023</t>
  </si>
  <si>
    <t>CRISTIANE RODRIGUES DA SILVA</t>
  </si>
  <si>
    <t>Unidade da Biblioteca de Ciências Humanas - BC/SIBI-CH</t>
  </si>
  <si>
    <t>23075.021026/2023-18</t>
  </si>
  <si>
    <t>917/2023</t>
  </si>
  <si>
    <t>SANDRA INARA ALTERO FONSECA MARQUETTI</t>
  </si>
  <si>
    <t>Seção de Apoio à Memória Institucional da Unidade de Assessoria Técnica da Biblioteca Central</t>
  </si>
  <si>
    <t>918/2023</t>
  </si>
  <si>
    <t>ALINE BRUGNARI JUVENANCIO</t>
  </si>
  <si>
    <t>23075.021123/2023-19</t>
  </si>
  <si>
    <t>927/2023</t>
  </si>
  <si>
    <t>DANIELA STUBERT</t>
  </si>
  <si>
    <t>Unidade de Assessoria Técnica da Biblioteca Central</t>
  </si>
  <si>
    <t>928/2023</t>
  </si>
  <si>
    <t>GISLAINE PADILHA</t>
  </si>
  <si>
    <t>929/2023</t>
  </si>
  <si>
    <t>NILSON CARLOS VIEIRA JUNIOR</t>
  </si>
  <si>
    <t>23075.021003/2023-11</t>
  </si>
  <si>
    <t>931/2023</t>
  </si>
  <si>
    <t>CEZAR AUGUSTO MACHADO</t>
  </si>
  <si>
    <t>Seção de Apoio à Tecnologia da Informação da Unidade de Assessoria Técnica da Biblioteca Central</t>
  </si>
  <si>
    <t>932/2023</t>
  </si>
  <si>
    <t>ALESSANDRA BELEZIA ARAUJO</t>
  </si>
  <si>
    <t>933/2023</t>
  </si>
  <si>
    <t>ANTÔNIO CARLOS CONSTANTINO</t>
  </si>
  <si>
    <t>23075.015075/2023-11</t>
  </si>
  <si>
    <t>919/2023</t>
  </si>
  <si>
    <t>FABIO LUIS MAURICIO DE MIRANDA</t>
  </si>
  <si>
    <t>Diretoria Disciplinar</t>
  </si>
  <si>
    <t>Seção de Comissões Disciplinares da Diretoria Disciplinar</t>
  </si>
  <si>
    <t>920/2023</t>
  </si>
  <si>
    <t>GABRIELLA WOLMANN ALVAREZ</t>
  </si>
  <si>
    <t>Seção de Apoio Técnico da Diretoria Disciplinar</t>
  </si>
  <si>
    <t>921/2023</t>
  </si>
  <si>
    <t>LAIS ALVES MAGALHÃES</t>
  </si>
  <si>
    <t>922/2023</t>
  </si>
  <si>
    <t>CATIA BUTURE SAMPAIO</t>
  </si>
  <si>
    <t>Assistente Social</t>
  </si>
  <si>
    <t>923/2023</t>
  </si>
  <si>
    <t>PHARNEY DE SOUZA FERREIRA</t>
  </si>
  <si>
    <t>924/2023</t>
  </si>
  <si>
    <t>FABIANA MASSAKO NAKATANI</t>
  </si>
  <si>
    <t>925/2023</t>
  </si>
  <si>
    <t>RAQUEL BIANCA TAVARES PINHEIRO MOREIRA</t>
  </si>
  <si>
    <t>926/2023</t>
  </si>
  <si>
    <t>MANOEL ROBERTO SILVA DE SOUZA</t>
  </si>
  <si>
    <t>23075.025096/2023-45</t>
  </si>
  <si>
    <t>953/2023</t>
  </si>
  <si>
    <t>LEANDRO CORSICO SOUZA</t>
  </si>
  <si>
    <t>Unidade de Apoio Administrativo – ED/UAA</t>
  </si>
  <si>
    <t>Jul</t>
  </si>
  <si>
    <t>954/2023</t>
  </si>
  <si>
    <t>SANDRA MARA MACIEL DE LIMA</t>
  </si>
  <si>
    <t>Economista</t>
  </si>
  <si>
    <t>955/2023</t>
  </si>
  <si>
    <t>VANESSA DO ROCIO GODOI GARRETT BELÃO</t>
  </si>
  <si>
    <t>956/2023</t>
  </si>
  <si>
    <t>CINTHYA VERNIZI ADACHI DE MENEZES</t>
  </si>
  <si>
    <t>957/2023</t>
  </si>
  <si>
    <t>ALUISIO FRANCISCO CESAR JUNIOR</t>
  </si>
  <si>
    <t>958/2023</t>
  </si>
  <si>
    <t>DANIEL KELLER MITTELBACH</t>
  </si>
  <si>
    <t>23075.025102/2023-64</t>
  </si>
  <si>
    <t>949/2023</t>
  </si>
  <si>
    <t>FRANCIELE RIBEIRO NAKAMURA</t>
  </si>
  <si>
    <t>Seção de Apoio Administrativo - SAA/CDP</t>
  </si>
  <si>
    <t>950/2023</t>
  </si>
  <si>
    <t>LUANA YURYE KIRA</t>
  </si>
  <si>
    <t>23075.025542/2023-11</t>
  </si>
  <si>
    <t>962/2023</t>
  </si>
  <si>
    <t>ANA PAULA ALBERTI MORATELLI</t>
  </si>
  <si>
    <t>Unidade de Apoio Administrativo do Setor de Tecnologia</t>
  </si>
  <si>
    <t>963/2023</t>
  </si>
  <si>
    <t>DEBORA COLLEY</t>
  </si>
  <si>
    <t>964/2023</t>
  </si>
  <si>
    <t>DEBORA FERNANDA SOARES</t>
  </si>
  <si>
    <t>965/2023</t>
  </si>
  <si>
    <t>HENRIQUE KUSBICK POLL</t>
  </si>
  <si>
    <t>966/2023</t>
  </si>
  <si>
    <t>MONIKA CAROLYNA DE SOUZA MIGUEL SANTOS BRESSAM</t>
  </si>
  <si>
    <t>967/2023</t>
  </si>
  <si>
    <t>RODRIGO AUGUSTO BORBA</t>
  </si>
  <si>
    <t>968/2023</t>
  </si>
  <si>
    <t>VANESSA DOS SANTOS NEGRÃO MESSIAS</t>
  </si>
  <si>
    <t>23075.021143/2023-81</t>
  </si>
  <si>
    <t>961/2023</t>
  </si>
  <si>
    <t>FERNANDO CAVALCANTI MOREIRA</t>
  </si>
  <si>
    <t>Seção de Apoio à Informação Digital/UAT/BC</t>
  </si>
  <si>
    <t>23075.016651/2023-48</t>
  </si>
  <si>
    <t>887/2023</t>
  </si>
  <si>
    <t>SILVIA KIKUCHI IGARASHI</t>
  </si>
  <si>
    <t>Programa de Pós-Graduação em Zootecnia - Setor de Ciências Agrárias</t>
  </si>
  <si>
    <t>23075.026500/2023-06</t>
  </si>
  <si>
    <t>756/2023</t>
  </si>
  <si>
    <t>THIAGO JONAS ZIMERMANN</t>
  </si>
  <si>
    <t>757/2023</t>
  </si>
  <si>
    <t>MARCELLE BEATRIZ CORTIANO NAGAKURA</t>
  </si>
  <si>
    <t>758/2023</t>
  </si>
  <si>
    <t>PATRICIA GUILHEM DE SALLES</t>
  </si>
  <si>
    <t>Produtor Cultural</t>
  </si>
  <si>
    <t>759/2023</t>
  </si>
  <si>
    <t>MARÍLIA TEIXEIRA GOMES</t>
  </si>
  <si>
    <t>760/2023</t>
  </si>
  <si>
    <t>PEDRO PAULO DE OLIVEIRA</t>
  </si>
  <si>
    <t>23075.015923/2023-92</t>
  </si>
  <si>
    <t>747/2023</t>
  </si>
  <si>
    <t>THALITA NISHIMOTO</t>
  </si>
  <si>
    <t>Programa de Pós Graduação em Engenharia de Recursos Hídricos e Ambiental - PPGERHA</t>
  </si>
  <si>
    <t>23075.024894/2023-50</t>
  </si>
  <si>
    <t>744/2023</t>
  </si>
  <si>
    <t>SUZANE RAQUEL GUERRA SANTOS</t>
  </si>
  <si>
    <t>745/2023</t>
  </si>
  <si>
    <t>DÉBORA PARREIRA DA SILVA</t>
  </si>
  <si>
    <t>23075.015032/2023-36</t>
  </si>
  <si>
    <t>769/2023</t>
  </si>
  <si>
    <t>MONICA FONTES</t>
  </si>
  <si>
    <t>23075.019226/2023-19</t>
  </si>
  <si>
    <t>770/2023</t>
  </si>
  <si>
    <t>ANTONIO MARCOS SEVERINO</t>
  </si>
  <si>
    <t>Coordenadoria de Mobilidade e Integração</t>
  </si>
  <si>
    <t>771/2023</t>
  </si>
  <si>
    <t>CASSIA WALKIRIA MARTINS</t>
  </si>
  <si>
    <t>772/2023</t>
  </si>
  <si>
    <t>RAFAEL PERNICA MARTINS</t>
  </si>
  <si>
    <t>773/2023</t>
  </si>
  <si>
    <t>SANDRIGO ANAXIMANDRO HUFFNER DE GASPERI</t>
  </si>
  <si>
    <t>23075.021105/2023-29</t>
  </si>
  <si>
    <t>774/2023</t>
  </si>
  <si>
    <t>ALINE SCHROEDER ROSSI</t>
  </si>
  <si>
    <t>Seção de Apoio Administrativo</t>
  </si>
  <si>
    <t>777/2023</t>
  </si>
  <si>
    <t>MARLON STEIN</t>
  </si>
  <si>
    <t>776/2023</t>
  </si>
  <si>
    <t>JOAO BATISTA MASICZ</t>
  </si>
  <si>
    <t>778/2023</t>
  </si>
  <si>
    <t>ROSANE DAL LIN MESTRINHO GAMBA</t>
  </si>
  <si>
    <t>23075.021012/2023-02</t>
  </si>
  <si>
    <t>780/2023</t>
  </si>
  <si>
    <t>MARA SUELI WELLNER</t>
  </si>
  <si>
    <t>Unidade da Biblioteca de Ciências de Sociais Aplicadas</t>
  </si>
  <si>
    <t>23075.024617/2023-47</t>
  </si>
  <si>
    <t>790/2023</t>
  </si>
  <si>
    <t>ROSILANE DE OLIVEIRA CASTRO DE SOUZA</t>
  </si>
  <si>
    <t>23075.072074/2022-93</t>
  </si>
  <si>
    <t>154/2023</t>
  </si>
  <si>
    <t>CRISTIANO RODRIGUES AMORIM</t>
  </si>
  <si>
    <t>155/2023</t>
  </si>
  <si>
    <t>JAQUELINE CAVALARI SALES</t>
  </si>
  <si>
    <t>23075.026070/2023-14</t>
  </si>
  <si>
    <t>987/2023</t>
  </si>
  <si>
    <t>RODRIGO MADALOZZO BORDINI</t>
  </si>
  <si>
    <t>Unidade de Apoio Administrativo e de Atendimento ao Público - UFPR/R/CH/UAAP</t>
  </si>
  <si>
    <t>988/2023</t>
  </si>
  <si>
    <t>RODRIGO OTAVIO LUNARDON CARNEIRO</t>
  </si>
  <si>
    <t>989/2023</t>
  </si>
  <si>
    <t>TANIA CRISTINA RIBEIRO</t>
  </si>
  <si>
    <t>23075.019503/2023-85</t>
  </si>
  <si>
    <t>992/2023</t>
  </si>
  <si>
    <t>ALDEMIR JUNGLOS</t>
  </si>
  <si>
    <t>Pró-Reitoria de Planejamento, Orçamento e Finanças - PROPLAN</t>
  </si>
  <si>
    <t>Coordenadoria de Governança e Riscos - CGR</t>
  </si>
  <si>
    <t>993/2023</t>
  </si>
  <si>
    <t>ALEXANDRA DANTAS ROEDER WISNIEWSK</t>
  </si>
  <si>
    <t>994/2023</t>
  </si>
  <si>
    <t>AMARILIO MOTTA FLORIANO</t>
  </si>
  <si>
    <t>995/2023</t>
  </si>
  <si>
    <t>LILIAN MURRAY DA ROCHA LOURES</t>
  </si>
  <si>
    <t>996/2023</t>
  </si>
  <si>
    <t>MARCELO ADRIANO CORREA MACENO</t>
  </si>
  <si>
    <t>997/2023</t>
  </si>
  <si>
    <t>MARCOS ROBERTO DOS SANTOS</t>
  </si>
  <si>
    <t>23075.021095/2023-21</t>
  </si>
  <si>
    <t>990/2023</t>
  </si>
  <si>
    <t>MARILDA DE FATIMA ANTONIACOMI CARCERERI</t>
  </si>
  <si>
    <t>Unidade da Biblioteca de Ciências Jurídicas - BC/SIBI-JD</t>
  </si>
  <si>
    <t>991/2023</t>
  </si>
  <si>
    <t>MARIA PAULA GUBERT MASCHIO</t>
  </si>
  <si>
    <t>23075.029539/2023-77</t>
  </si>
  <si>
    <t>1027/2023</t>
  </si>
  <si>
    <t>LUIS EDUARDO FALCO</t>
  </si>
  <si>
    <t>635/2023</t>
  </si>
  <si>
    <t>ALEX SEBASTIAO CONSTANCIO</t>
  </si>
  <si>
    <t>636/2023</t>
  </si>
  <si>
    <t>DJAVAN FERNANDO DOS SANTOS</t>
  </si>
  <si>
    <t>637/2023</t>
  </si>
  <si>
    <t>FABIANA COSTA RABELLO</t>
  </si>
  <si>
    <t>638/2023</t>
  </si>
  <si>
    <t>RAFFAELE PUGLIESE DI SCHIAVI</t>
  </si>
  <si>
    <t>GILCELLY FERNANDA BAHL</t>
  </si>
  <si>
    <t>23075.070740/2022-59</t>
  </si>
  <si>
    <t>63/2023</t>
  </si>
  <si>
    <t>MICHELE CAMILA GREUEL CECHINEL</t>
  </si>
  <si>
    <t>884/2023</t>
  </si>
  <si>
    <t>LUIZ DIONIZIO BACH</t>
  </si>
  <si>
    <t>885/2023</t>
  </si>
  <si>
    <t>VERA LUCIA MARTINS DA CONCEICAO</t>
  </si>
  <si>
    <t>886/2023</t>
  </si>
  <si>
    <t>GISELE AGGIO SLONKOWSKYJ HAUFFE</t>
  </si>
  <si>
    <t>23075.072133/2022-23</t>
  </si>
  <si>
    <t>180/2023</t>
  </si>
  <si>
    <t>LEANDRO FÉLIX DE SANTANA</t>
  </si>
  <si>
    <t>23075.022209/2023-51</t>
  </si>
  <si>
    <t>692/2023</t>
  </si>
  <si>
    <t>ANDRE KLINGENFUS ANTUNES</t>
  </si>
  <si>
    <t>Unidade de Contratos - UCON/CLIC</t>
  </si>
  <si>
    <t>693/2023</t>
  </si>
  <si>
    <t>CARLOS EDUARDO PIEROTE</t>
  </si>
  <si>
    <t>694/2023</t>
  </si>
  <si>
    <t>CARLOS ROBERTO CARDOSO JACINTO</t>
  </si>
  <si>
    <t>695/2023</t>
  </si>
  <si>
    <t>DANIEL GOMES DE LIMA</t>
  </si>
  <si>
    <t>696/2023</t>
  </si>
  <si>
    <t>DANIELLE RIBEIRO GEFUNI</t>
  </si>
  <si>
    <t>697/2023</t>
  </si>
  <si>
    <t>LEONARDO NUNES OLIVO</t>
  </si>
  <si>
    <t>698/2023</t>
  </si>
  <si>
    <t>LUCIANO LOURENCO OLIVEIRA</t>
  </si>
  <si>
    <t>699/2023</t>
  </si>
  <si>
    <t>SUZANA CUETO</t>
  </si>
  <si>
    <t>700/2023</t>
  </si>
  <si>
    <t>THAISA DANIELE DE PAULA PARISSENTI</t>
  </si>
  <si>
    <t>23075.016107/2023-04</t>
  </si>
  <si>
    <t>703/2023</t>
  </si>
  <si>
    <t>GUSTAVO RESENDE DA COSTA</t>
  </si>
  <si>
    <t>Programa de Pós-graduação em Administração - PPGADM/UFPR</t>
  </si>
  <si>
    <t>809/2023</t>
  </si>
  <si>
    <t>CRISTIANE FURMAN CAMPOS</t>
  </si>
  <si>
    <t>23075.017790/2023-99</t>
  </si>
  <si>
    <t>724/2023</t>
  </si>
  <si>
    <t>RAFAELLA LAUREANO SCARAMELLA</t>
  </si>
  <si>
    <t>Programa de Pós-graduação em Engenharia Elétrica (PPGEE)</t>
  </si>
  <si>
    <t>23075.024450/2023-14</t>
  </si>
  <si>
    <t>1069/2023</t>
  </si>
  <si>
    <t>CLAUDIA ALBERTINA KERBER RAMOS</t>
  </si>
  <si>
    <t>Campus Toledo</t>
  </si>
  <si>
    <t>Seção de Apoio Administrativo do Campus Toledo</t>
  </si>
  <si>
    <t>23075.024984/2023-41</t>
  </si>
  <si>
    <t>722/2023</t>
  </si>
  <si>
    <t>JULIANA MORAES FORRER</t>
  </si>
  <si>
    <t>723/2023</t>
  </si>
  <si>
    <t>ONESIMO DE ALMEIDA GONCALVES</t>
  </si>
  <si>
    <t>23075.030951/2023-30</t>
  </si>
  <si>
    <t>1070/2023</t>
  </si>
  <si>
    <t>INGRID MARILSE PROENÇA</t>
  </si>
  <si>
    <t>Unidade da Biblioteca de Ciência e Tecnologia da Biblioteca Central/SIBI</t>
  </si>
  <si>
    <t>1071/2023</t>
  </si>
  <si>
    <t>SELMA REGINA RAMALHO CONTE</t>
  </si>
  <si>
    <t>878/2023</t>
  </si>
  <si>
    <t>DANIELLE SELHORST BEZERRA</t>
  </si>
  <si>
    <t>879/2023</t>
  </si>
  <si>
    <t>EWERTON JULIAN RUBIO</t>
  </si>
  <si>
    <t>880/2023</t>
  </si>
  <si>
    <t>VANESSA LUCAS GONCALVES</t>
  </si>
  <si>
    <t>951/2023</t>
  </si>
  <si>
    <t>ISABEL APARECIDA INOCENCIO ZANELLA</t>
  </si>
  <si>
    <t>952/2023</t>
  </si>
  <si>
    <t>LIDIA MELO BATISTA</t>
  </si>
  <si>
    <t>23075.026321/2023-61</t>
  </si>
  <si>
    <t>1368/2023</t>
  </si>
  <si>
    <t>CARINE ALINE SCHWENGBER</t>
  </si>
  <si>
    <t>Diretoria de Desenvolvimento e Integração dos Campi - INTEGRA</t>
  </si>
  <si>
    <t>Unidade de Gestão Administrativa e Orçamentária - UAO</t>
  </si>
  <si>
    <t>Out</t>
  </si>
  <si>
    <t>1369/2023</t>
  </si>
  <si>
    <t>PAULA FERNANDA NOGUEIRA RAMALHO</t>
  </si>
  <si>
    <t>23075.064182/2023-73</t>
  </si>
  <si>
    <t>1468/2023</t>
  </si>
  <si>
    <t>ALINE SINARIA GONCALVES RODRIGUES</t>
  </si>
  <si>
    <t>Assessoria Técnica - GAB/ASS</t>
  </si>
  <si>
    <t>1469/2023</t>
  </si>
  <si>
    <t>KLEYTON LUCAS DE SOUZA</t>
  </si>
  <si>
    <t>1470/2023</t>
  </si>
  <si>
    <t>ROBERTA ANTUNES</t>
  </si>
  <si>
    <t>1471/2023</t>
  </si>
  <si>
    <t>SALETE APARECIDA FRANCO MIYAKE</t>
  </si>
  <si>
    <t>23075.065744/2023-04</t>
  </si>
  <si>
    <t>1472/2023</t>
  </si>
  <si>
    <t>ADRIANA CRISTINA WASUASKI RIECHTER</t>
  </si>
  <si>
    <t>Seção de Gerenciamento Acadêmico - COPAP/SGA</t>
  </si>
  <si>
    <t>1473/2023</t>
  </si>
  <si>
    <t>TATYANE HELENA BRUM LEMOS NUNES</t>
  </si>
  <si>
    <t>1474/2023</t>
  </si>
  <si>
    <t>VALERIA DA SILVA LEITE RAVANELLO</t>
  </si>
  <si>
    <t>1475/2023</t>
  </si>
  <si>
    <t>LUCIMAR APARECIDA RODRIGUES</t>
  </si>
  <si>
    <t>1444/2023</t>
  </si>
  <si>
    <t>CAROLINE CARDOSO</t>
  </si>
  <si>
    <t>Unidade de Registros Funcionais e Cadastrais - DAP/PROGEPE</t>
  </si>
  <si>
    <t>23075.063973/2023-86</t>
  </si>
  <si>
    <t>1448/2023</t>
  </si>
  <si>
    <t>CRISTIANE SUCHESKI CONTIN</t>
  </si>
  <si>
    <t>Unidade de Recrutamento de Pessoas - CPP/PROGEPE.</t>
  </si>
  <si>
    <t>1449/2023</t>
  </si>
  <si>
    <t>ELISANGELA TAVARES DOS SANTOS</t>
  </si>
  <si>
    <t>1450/2023</t>
  </si>
  <si>
    <t>FERNANDA ADELE ULIANA YOKOHAMA</t>
  </si>
  <si>
    <t>1451/2023</t>
  </si>
  <si>
    <t>SUELEN DOS SANTOS</t>
  </si>
  <si>
    <t>23075.064784/2023-21</t>
  </si>
  <si>
    <t>1447/2023</t>
  </si>
  <si>
    <t>THAIS KRUCHELSKI GUGELMIN</t>
  </si>
  <si>
    <t>1446/2023</t>
  </si>
  <si>
    <t>DANIELLE ADRIANA DE SOUZA ARAÚJO</t>
  </si>
  <si>
    <t>Unidade da Biblioteca de Ciência e Tecnologia - BC</t>
  </si>
  <si>
    <t>1442/2023</t>
  </si>
  <si>
    <t>MÔNICA BATOQUI FRANÇA</t>
  </si>
  <si>
    <t>Unidade de Apoio Administrativo - JA</t>
  </si>
  <si>
    <t>1445/2023</t>
  </si>
  <si>
    <t>TARDELLY SANTOS CASSEMIRO</t>
  </si>
  <si>
    <t>Seção de Apoio Administrativo - TL</t>
  </si>
  <si>
    <t>23075.065311/2023-41</t>
  </si>
  <si>
    <t>1454/2023</t>
  </si>
  <si>
    <t>FRANCIELE KLOSOWSKI DE FREITAS</t>
  </si>
  <si>
    <t>23075.064185/2023-15</t>
  </si>
  <si>
    <t>1455/2023</t>
  </si>
  <si>
    <t>PATRIZIA JUÇARA FERRI PANCOTTO</t>
  </si>
  <si>
    <t>Agência de Governo e Investimento Social e Cultural - SPIN/AGISC</t>
  </si>
  <si>
    <t>23075.036177/2023-71</t>
  </si>
  <si>
    <t>1443/2023</t>
  </si>
  <si>
    <t>LUCINEY PEREIRA BRASILIO</t>
  </si>
  <si>
    <t>Unidade de Controle e Execução Orçamentária - UCEO/CAD/SUINFRA</t>
  </si>
  <si>
    <t>1441/2023</t>
  </si>
  <si>
    <t>VANESSA LUCAS GONÇALVES</t>
  </si>
  <si>
    <t>Unidade de Controle e Execução Orçamentária - Setor de Tecnologia.</t>
  </si>
  <si>
    <t>23075.064001/2023-17</t>
  </si>
  <si>
    <t>1452/2023</t>
  </si>
  <si>
    <t>ANDREIA WOITSCHECKOVSKY ALVES</t>
  </si>
  <si>
    <t>Coordenadoria de Planejamento de Pessoal - PROGEPE</t>
  </si>
  <si>
    <t>1453/2023</t>
  </si>
  <si>
    <t>CARLA OLIVEIRA SERRA ZANETTI</t>
  </si>
  <si>
    <t>23075.065715/2023-34</t>
  </si>
  <si>
    <t>1484/2023</t>
  </si>
  <si>
    <t>EVALDO AMARAL</t>
  </si>
  <si>
    <t>Seção de Ocupação de Vagas - COPAP/SOCV</t>
  </si>
  <si>
    <t>1485/2023</t>
  </si>
  <si>
    <t>KELLY CRISTINE SCHIBELBAIN SANTOS</t>
  </si>
  <si>
    <t>1486/2023</t>
  </si>
  <si>
    <t>SANDRO ROBERTO MARQUES</t>
  </si>
  <si>
    <t>23075.065894/2023-18</t>
  </si>
  <si>
    <t>1467/2023</t>
  </si>
  <si>
    <t>LORENA KRUGER</t>
  </si>
  <si>
    <t>Seção de Suporte Administrativo - COPAP/SSA</t>
  </si>
  <si>
    <t>23075.065578/2023-38</t>
  </si>
  <si>
    <t>1483/2023</t>
  </si>
  <si>
    <t>MARCIA CRISTINA FUCHS</t>
  </si>
  <si>
    <t>Unidade da Biblioteca de Ciências Florestais e da Madeira - BC/SIBI-CF</t>
  </si>
  <si>
    <t>23075.064212/2023-41</t>
  </si>
  <si>
    <t>1477/2023</t>
  </si>
  <si>
    <t>WENDER RIBEIRO</t>
  </si>
  <si>
    <t>Unidade de Diplomas - COPAP/UDIP</t>
  </si>
  <si>
    <t>1478/2023</t>
  </si>
  <si>
    <t>ROSELI DO CARMO ARRIELLO CAVALHEIRO</t>
  </si>
  <si>
    <t>1479/2023</t>
  </si>
  <si>
    <t>FLAVIA NETO VIEIRA</t>
  </si>
  <si>
    <t>1480/2023</t>
  </si>
  <si>
    <t>LUCIANO ANDRE VANZ</t>
  </si>
  <si>
    <t>1481/2023</t>
  </si>
  <si>
    <t>SIMONE APARECIDA VERCHAI</t>
  </si>
  <si>
    <t>1482/2023</t>
  </si>
  <si>
    <t>CHRISTIAN BERNER</t>
  </si>
  <si>
    <t>23075.063998/2023-80</t>
  </si>
  <si>
    <t>1581/2023</t>
  </si>
  <si>
    <t>ALLAN FERNANDO JUSTINO VIEIRA</t>
  </si>
  <si>
    <t>Seção de Administração das Atividades Docentes - EP/SAAD</t>
  </si>
  <si>
    <t>1582/2023</t>
  </si>
  <si>
    <t>RICARDO BELINSKI</t>
  </si>
  <si>
    <t>1617/2023</t>
  </si>
  <si>
    <t>ZILDA NERES DE SOUZA WEBER</t>
  </si>
  <si>
    <t>Unidade de Apoio da Procuradoria Federal - PF/UAA</t>
  </si>
  <si>
    <t>23075.064259/2023-13</t>
  </si>
  <si>
    <t>1610/2023</t>
  </si>
  <si>
    <t>CAROLINA SALVAO VANNI</t>
  </si>
  <si>
    <t>Auditor</t>
  </si>
  <si>
    <t>Auditoria Interna</t>
  </si>
  <si>
    <t>1611/2023</t>
  </si>
  <si>
    <t>LUCIANE MIALIK WAGNITZ LINCZUK</t>
  </si>
  <si>
    <t>1612/2023</t>
  </si>
  <si>
    <t>JONAS JORGE DOS SANTOS NETTO</t>
  </si>
  <si>
    <t>1613/2023</t>
  </si>
  <si>
    <t>MANOEL ALENCAR DE QUEIROZ</t>
  </si>
  <si>
    <t>1614/2023</t>
  </si>
  <si>
    <t>CESAR DA COSTA</t>
  </si>
  <si>
    <t>1615/2023</t>
  </si>
  <si>
    <t>CELSO SAQUE</t>
  </si>
  <si>
    <t>23075.064692/2023-41</t>
  </si>
  <si>
    <t>1600/2023</t>
  </si>
  <si>
    <t>KARINE PORTO LOPES ONO</t>
  </si>
  <si>
    <t>Unidade de Capacitação e Qualificação - CDP/UCAQ</t>
  </si>
  <si>
    <t>1601/2023</t>
  </si>
  <si>
    <t>LARYSSA MARTINS BORN</t>
  </si>
  <si>
    <t>1602/2023</t>
  </si>
  <si>
    <t>URIAN MARQUES FABER</t>
  </si>
  <si>
    <t>23075.065664/2023-41</t>
  </si>
  <si>
    <t>1596/2023</t>
  </si>
  <si>
    <t>GISLAINE PEREIRA RAMOS</t>
  </si>
  <si>
    <t>Seção de Acompanhamento Acadêmico - COPAP/SAAC</t>
  </si>
  <si>
    <t>1597/2023</t>
  </si>
  <si>
    <t>GINA MARCELA MARCASSI RODRIGUES</t>
  </si>
  <si>
    <t>1598/2023</t>
  </si>
  <si>
    <t>RICARDO CARLOS HARTMANN</t>
  </si>
  <si>
    <t>1599/2023</t>
  </si>
  <si>
    <t>ISABELLE APARECIDA BORGES</t>
  </si>
  <si>
    <t>23075.064062/2023-76</t>
  </si>
  <si>
    <t>1595/2023</t>
  </si>
  <si>
    <t>MILENA CRISTINA OSWALD</t>
  </si>
  <si>
    <t>Departamento de Ciência Política do Setor de Ciências Humanas</t>
  </si>
  <si>
    <t>23075.015851/2023-83</t>
  </si>
  <si>
    <t>1594/2023</t>
  </si>
  <si>
    <t>ELAINE CLAUDETE MIRANDA</t>
  </si>
  <si>
    <t>Departamento de Clínica Médica do Setor de Ciências da Saúde</t>
  </si>
  <si>
    <t>23075.065871/2023-03</t>
  </si>
  <si>
    <t>1583/2023</t>
  </si>
  <si>
    <t>HELDER DANTAS DE SANTANA</t>
  </si>
  <si>
    <t>Departamento de Polonês, Alemão e Letras Clássicas do Setor de Ciências Humanas</t>
  </si>
  <si>
    <t>23075.066149/2023-88</t>
  </si>
  <si>
    <t>1584/2023</t>
  </si>
  <si>
    <t>ELAINE RODRIGUES DA SILVA</t>
  </si>
  <si>
    <t>Seção de Avaliação - CDP/SAV</t>
  </si>
  <si>
    <t>1685/2023</t>
  </si>
  <si>
    <t>ALESSANDRA BEATRICE TAVARES DA ROCHA</t>
  </si>
  <si>
    <t>1684/2023</t>
  </si>
  <si>
    <t>AGATHA SABRINA DE LEAO</t>
  </si>
  <si>
    <t>Unidade de Contratos - PRA/CLIC/UCON</t>
  </si>
  <si>
    <t>1683/2023</t>
  </si>
  <si>
    <t>MAXIMILIANO STERSA BUDKE</t>
  </si>
  <si>
    <t>1682/2023</t>
  </si>
  <si>
    <t>LUCAS HENRIQUE GONCALVES</t>
  </si>
  <si>
    <t>Unidade de Assessoria Técnica - BC/UAT</t>
  </si>
  <si>
    <t>23075.066377/2023-58</t>
  </si>
  <si>
    <t>1715/2023</t>
  </si>
  <si>
    <t>ISAQUE MORAES DOS SANTOS</t>
  </si>
  <si>
    <t>Coordenadoria de Políticas de Graduação - PROGRAD/COPEG</t>
  </si>
  <si>
    <t>1716/2023</t>
  </si>
  <si>
    <t>GRAZIELE ALINE ZONTA</t>
  </si>
  <si>
    <t>1717/2023</t>
  </si>
  <si>
    <t>VIVIANE VIDAL PEREIRA DOS SANTOS</t>
  </si>
  <si>
    <t>23075.062921/2023-92</t>
  </si>
  <si>
    <t>1680/2023</t>
  </si>
  <si>
    <t>ALESSANDRA FERREIRA DE SOUZA DA SILVA</t>
  </si>
  <si>
    <t>Programa de Pós Graduação em Letras</t>
  </si>
  <si>
    <t>1681/2023</t>
  </si>
  <si>
    <t>PAMELA KELLY TISSEI</t>
  </si>
  <si>
    <t>1686/2023</t>
  </si>
  <si>
    <t>LAIZ KEIKO KAWAHARA</t>
  </si>
  <si>
    <t>1687/2023</t>
  </si>
  <si>
    <t>CLAUDIA REGINA CAMARGO</t>
  </si>
  <si>
    <t>Seção de Apoio à Tecnologia da Informação -UAT/STI.</t>
  </si>
  <si>
    <t>23075.065741/2023-62</t>
  </si>
  <si>
    <t>1710/2023</t>
  </si>
  <si>
    <t>DEBORA MIDORI ALVES TOKUNAGA</t>
  </si>
  <si>
    <t>Seção de Currículo - COPAC/SCUR</t>
  </si>
  <si>
    <t>1711/2023</t>
  </si>
  <si>
    <t>LIANE VEIT</t>
  </si>
  <si>
    <t>1712/2023</t>
  </si>
  <si>
    <t>MARCO ANTONIO WEBER JORGE</t>
  </si>
  <si>
    <t>1609/2023</t>
  </si>
  <si>
    <t>ELISAEL DA SILVA LEITE</t>
  </si>
  <si>
    <t>23075.065590/2023-42</t>
  </si>
  <si>
    <t>1744/2023</t>
  </si>
  <si>
    <t>LUCIANA KLUG MADEIRA FRANCOIA</t>
  </si>
  <si>
    <t>Departamento de Expressão Gráfica do Setor de Ciências Exatas</t>
  </si>
  <si>
    <t>1745/2023</t>
  </si>
  <si>
    <t>JUNIOR FERRI</t>
  </si>
  <si>
    <t>1746/2023</t>
  </si>
  <si>
    <t>LUIZ HENRIQUE TULIO</t>
  </si>
  <si>
    <t>23075.065591/2023-97</t>
  </si>
  <si>
    <t>1747/2023</t>
  </si>
  <si>
    <t>IARA CRISTINA CAVASSIN ALVES DOS SANTOS</t>
  </si>
  <si>
    <t>Coordenadoria dos Programas de Pós-Graduação Lato Sensu - PRPPG/CPGLS</t>
  </si>
  <si>
    <t>1748/2023</t>
  </si>
  <si>
    <t>DENIZE RITA BADOTTI</t>
  </si>
  <si>
    <t>1749/2023</t>
  </si>
  <si>
    <t>EDIMARA DO ESPIRITO SANTO NASCIMENTO</t>
  </si>
  <si>
    <t>23075.066547/2023-02</t>
  </si>
  <si>
    <t>1750/2023</t>
  </si>
  <si>
    <t>EDUARDO HENRIQUE BEECK</t>
  </si>
  <si>
    <t>Seção de Apoio Administrativo - AUDIN/SAA</t>
  </si>
  <si>
    <t>23075.056604/2023-37</t>
  </si>
  <si>
    <t>1751/2023</t>
  </si>
  <si>
    <t>KETELI WIZENFFAT</t>
  </si>
  <si>
    <t>Seção de Apoio ao Atendimento ao Usuário - UAT/SAL</t>
  </si>
  <si>
    <t>1752/2023</t>
  </si>
  <si>
    <t>LIDIANE DO PRADO REIS E SILVA</t>
  </si>
  <si>
    <t>1753/2023</t>
  </si>
  <si>
    <t>ROMILDA APARECIDA DOS SANTOS</t>
  </si>
  <si>
    <t>23075.062028/2023-67</t>
  </si>
  <si>
    <t>1742/2023</t>
  </si>
  <si>
    <t>ANNA PAULA NASCIMENTO DUTRA</t>
  </si>
  <si>
    <t>Departamento de Filosofia do Setor de Ciências Humanas</t>
  </si>
  <si>
    <t>23075.040329/2023-30</t>
  </si>
  <si>
    <t>1754/2023</t>
  </si>
  <si>
    <t>KAZUTOSHI MILTON MATSUGANO</t>
  </si>
  <si>
    <t>Setor de Ciências da Terra</t>
  </si>
  <si>
    <t>23075.064839/2023-01</t>
  </si>
  <si>
    <t>1738/2023</t>
  </si>
  <si>
    <t>ANDRE DIAS DE OLIVEIRA</t>
  </si>
  <si>
    <t>Coordenadoria dos Programas de Pós-Graduação Stricto Sensu - PRPPG/CPGSS</t>
  </si>
  <si>
    <t>1739/2023</t>
  </si>
  <si>
    <t>RENATA SAVOINI MATIAS</t>
  </si>
  <si>
    <t>23075.065026/2023-20</t>
  </si>
  <si>
    <t>1743/2023</t>
  </si>
  <si>
    <t>ANA PAULA CANARINES</t>
  </si>
  <si>
    <t>Seção de Apoio à Internacionalização da Pós-Graduação e da Pesquisa - PRPPG/SIPPG</t>
  </si>
  <si>
    <t>23075.066176/2023-51</t>
  </si>
  <si>
    <t>1736/2023</t>
  </si>
  <si>
    <t>OTAVIO THEOBALDO REMER</t>
  </si>
  <si>
    <t>Departamento de Informática do Setor de Ciências Exatas</t>
  </si>
  <si>
    <t>1737/2023</t>
  </si>
  <si>
    <t>ELISABETE FERREIRA</t>
  </si>
  <si>
    <t>23075.065133/2023-58</t>
  </si>
  <si>
    <t>1733/2023</t>
  </si>
  <si>
    <t>FABIANO FAZION</t>
  </si>
  <si>
    <t>Arquiteto e Urbanista</t>
  </si>
  <si>
    <t>Diretoria de Desenvolvimento e Integração dos Campi - R/INTEGRA</t>
  </si>
  <si>
    <t>1734/2023</t>
  </si>
  <si>
    <t>LUCIANA ANDREATTA MAIA</t>
  </si>
  <si>
    <t>1735/2023</t>
  </si>
  <si>
    <t>THAIS ELIAS RITA</t>
  </si>
  <si>
    <t>23075.064047/2023-28</t>
  </si>
  <si>
    <t>1732/2023</t>
  </si>
  <si>
    <t>PAULO MARINS GOMES</t>
  </si>
  <si>
    <t>Departamento de Antropologia do Setor de Ciências Humanas</t>
  </si>
  <si>
    <t>1755/2023</t>
  </si>
  <si>
    <t>RAFAEL CASALE SARTOR DE OLIVEIRA</t>
  </si>
  <si>
    <t>Seção de Gerenciamento Acadêmico Administrativo - CIPEAD/SGAA</t>
  </si>
  <si>
    <t>23075.064046/2023-83</t>
  </si>
  <si>
    <t>1782/2023</t>
  </si>
  <si>
    <t>CRISTIANE DA SILVA LOPES</t>
  </si>
  <si>
    <t>Programa de Pós-Graduação em Antropologia e Arqueologia</t>
  </si>
  <si>
    <t>23075.068161/2023-27</t>
  </si>
  <si>
    <t>1784/2023</t>
  </si>
  <si>
    <t>JOSE SIKORA NETO</t>
  </si>
  <si>
    <t>Diretoria de Prospecção e Portfólio - SPIN/PORTFOLIO</t>
  </si>
  <si>
    <t>23075.068260/2023-17</t>
  </si>
  <si>
    <t>1785/2023</t>
  </si>
  <si>
    <t>MARLON ERICK LEAL</t>
  </si>
  <si>
    <t>Unidade de Gestão do Portfólio - PORTFOLIO/UGP</t>
  </si>
  <si>
    <t>23075.068226/2023-34</t>
  </si>
  <si>
    <t>1795/2023</t>
  </si>
  <si>
    <t>BRUNA MANSUR GONÇALVES</t>
  </si>
  <si>
    <t>Coordenadoria de Acompanhamento e Avaliação de Serviços Terceirizados - CLOG/CAAST</t>
  </si>
  <si>
    <t>1796/2023</t>
  </si>
  <si>
    <t>MARILYN DE SOUZA CYGANCZUK</t>
  </si>
  <si>
    <t>1797/2023</t>
  </si>
  <si>
    <t>PAULA DAIANE GONÇALVES</t>
  </si>
  <si>
    <t>1798/2023</t>
  </si>
  <si>
    <t>ALINY KELY ANTONELO JOÃO</t>
  </si>
  <si>
    <t>1799/2023</t>
  </si>
  <si>
    <t>VINICIUS RODRIGUES FRANÇA</t>
  </si>
  <si>
    <t>1800/2023</t>
  </si>
  <si>
    <t>TELMA DE CÁSSIA GROSSMAN</t>
  </si>
  <si>
    <t>1801/2023</t>
  </si>
  <si>
    <t>MARINA BEVILAQUA DOS SANTOS PAULA</t>
  </si>
  <si>
    <t>1802/2023</t>
  </si>
  <si>
    <t>VALTER YUKIO MIYAZAKI</t>
  </si>
  <si>
    <t>1803/2023</t>
  </si>
  <si>
    <t>EVELYZE CRUZ DALLAGNOL</t>
  </si>
  <si>
    <t>1804/2023</t>
  </si>
  <si>
    <t>ROMULO CORREA DA SILVA COSTA</t>
  </si>
  <si>
    <t>23075.068275/2023-77</t>
  </si>
  <si>
    <t>1792/2023</t>
  </si>
  <si>
    <t>JACIR LUTERQUE</t>
  </si>
  <si>
    <t>Seção de Serviços de Vigilância - CAAST/SSV</t>
  </si>
  <si>
    <t>1793/2023</t>
  </si>
  <si>
    <t>ANA CLAUDIA DE OLIVEIRA</t>
  </si>
  <si>
    <t>1794/2023</t>
  </si>
  <si>
    <t>ANDERSON ALEXANDRE TULLIO</t>
  </si>
  <si>
    <t>23075.068279/2023-55</t>
  </si>
  <si>
    <t>1788/2023</t>
  </si>
  <si>
    <t>ELOANA FERREIRA KERKHOVEN</t>
  </si>
  <si>
    <t>Seção de Serviços de Limpeza - CAAST/SSL</t>
  </si>
  <si>
    <t>1789/2023</t>
  </si>
  <si>
    <t>KEEL YIP ASSUMPCAO</t>
  </si>
  <si>
    <t>1790/2023</t>
  </si>
  <si>
    <t>LIVIA SOARES DA SILVA DUARTE</t>
  </si>
  <si>
    <t>1791/2023</t>
  </si>
  <si>
    <t>ELAINE APARECIDA BERNARDES DE SOUZA DIETER</t>
  </si>
  <si>
    <t>23075.068196/2023-66</t>
  </si>
  <si>
    <t>1786/2023</t>
  </si>
  <si>
    <t>ALEXANDRE ANTONIO DE OLIVEIRA JUNIOR</t>
  </si>
  <si>
    <t>Seção de Serviços de Portaria, Vigia e Recepção - CAAST/SSP</t>
  </si>
  <si>
    <t>1787/2023</t>
  </si>
  <si>
    <t>PEDRO LUIS TOYAMA UDO</t>
  </si>
  <si>
    <t>23075.065027/2023-74</t>
  </si>
  <si>
    <t>1783/2023</t>
  </si>
  <si>
    <t>ROBERTO MARTINS DE JESUS</t>
  </si>
  <si>
    <t>Departamento de Sociologia do Setor de Ciências Humanas</t>
  </si>
  <si>
    <t>23075.068586/2023-36</t>
  </si>
  <si>
    <t>1811/2023</t>
  </si>
  <si>
    <t>RICARDO DE OLIVEIRA SILVEIRA</t>
  </si>
  <si>
    <t>Unidade de Apoio ao Coordenador de Projetos - PARCERIAS/APOIO</t>
  </si>
  <si>
    <t>23075.068560/2023-98</t>
  </si>
  <si>
    <t>1812/2023</t>
  </si>
  <si>
    <t>EVERALDO CORDEIRO</t>
  </si>
  <si>
    <t>Unidade de Formalização, Registro e Acompanhamento de Acordos - PARCERIAS/ACORDOS</t>
  </si>
  <si>
    <t>23075.065280/2023-28</t>
  </si>
  <si>
    <t>1813/2023</t>
  </si>
  <si>
    <t>ALINE ARAGAO BARBOSA</t>
  </si>
  <si>
    <t>Seção de Planejamento e Gestão - COEX/SEPLAG</t>
  </si>
  <si>
    <t>1814/2023</t>
  </si>
  <si>
    <t>ANA MARIA KAHAN</t>
  </si>
  <si>
    <t>1815/2023</t>
  </si>
  <si>
    <t>EDILSON RAFAEL RODRIGUES</t>
  </si>
  <si>
    <t>1816/2023</t>
  </si>
  <si>
    <t>RENATA PLETSCH REIS FORBECI</t>
  </si>
  <si>
    <t>1817/2023</t>
  </si>
  <si>
    <t>VANESSA REGINA SANCHEZ SILIO</t>
  </si>
  <si>
    <t>23075.068135/2023-07</t>
  </si>
  <si>
    <t>1818/2023</t>
  </si>
  <si>
    <t>ANDRESSA REGINA LOPES</t>
  </si>
  <si>
    <t>Agência de Parcerias - SPIN/PARCERIAS</t>
  </si>
  <si>
    <t>1819/2023</t>
  </si>
  <si>
    <t>CASSIO FRANKE</t>
  </si>
  <si>
    <t>1820/2023</t>
  </si>
  <si>
    <t>CLAUDIA RAISA TAVARES ROMANO</t>
  </si>
  <si>
    <t>1821/2023</t>
  </si>
  <si>
    <t>JESSICA MAYUMI KIYOKU</t>
  </si>
  <si>
    <t>1822/2023</t>
  </si>
  <si>
    <t>JOSILENE PEREIRA FILOMENO</t>
  </si>
  <si>
    <t>1823/2023</t>
  </si>
  <si>
    <t>JUNIOR DE CARVALHO DA SILVA</t>
  </si>
  <si>
    <t>1824/2023</t>
  </si>
  <si>
    <t>SARA SILVA LIMA DAL-COMUNI</t>
  </si>
  <si>
    <t>23075.064034/2023-59</t>
  </si>
  <si>
    <t>1825/2023</t>
  </si>
  <si>
    <t>CLAUDIA CAMARGO DA SILVA VILELA</t>
  </si>
  <si>
    <t>Departamento de Pediatria do Setor de Ciências da Saúde</t>
  </si>
  <si>
    <t>1137/2023</t>
  </si>
  <si>
    <t>MARCELO DE ABREU GONCALVES</t>
  </si>
  <si>
    <t>Ago</t>
  </si>
  <si>
    <t>23075.066169/2023-59</t>
  </si>
  <si>
    <t>1907/2023</t>
  </si>
  <si>
    <t>CAMILA TACIANA SANDRINI</t>
  </si>
  <si>
    <t>Departamento de Botânica do Setor de Ciências Biológicas</t>
  </si>
  <si>
    <t>23075.065720/2023-47</t>
  </si>
  <si>
    <t>1959/2023</t>
  </si>
  <si>
    <t>FABIO MIGUEL</t>
  </si>
  <si>
    <t>Campus Litoral</t>
  </si>
  <si>
    <t>Seção de Gestão de Pessoas/CGA/LT</t>
  </si>
  <si>
    <t>1960/2023</t>
  </si>
  <si>
    <t>GEISIANE CALDEIRA</t>
  </si>
  <si>
    <t>1961/2023</t>
  </si>
  <si>
    <t>JACQUES PAUL DESCHAMPS</t>
  </si>
  <si>
    <t>1962/2023</t>
  </si>
  <si>
    <t>LUCIANO GUARACI RENNER</t>
  </si>
  <si>
    <t>1937/2023</t>
  </si>
  <si>
    <t>SUELLYM SOARES</t>
  </si>
  <si>
    <t>Unidade de Apoio Administrativo/DAP/PROGEPE</t>
  </si>
  <si>
    <t>23075.065206/2023-10</t>
  </si>
  <si>
    <t>1935/2023</t>
  </si>
  <si>
    <t>MARIANE WIPPEL</t>
  </si>
  <si>
    <t>Seção de Gestão Administrativa do Gabinete da Direção/LT</t>
  </si>
  <si>
    <t>1936/2023</t>
  </si>
  <si>
    <t>VANESSA PADILHA WOSNIAK</t>
  </si>
  <si>
    <t>23075.065071/2023-84</t>
  </si>
  <si>
    <t>1934/2023</t>
  </si>
  <si>
    <t>WILLIAM LEAL COLAÇO FERNANDES</t>
  </si>
  <si>
    <t>Seção de Comunicação/CGA/LT</t>
  </si>
  <si>
    <t>1931/2023</t>
  </si>
  <si>
    <t>LUIS HENRIQUE BARCELLOS MARQUES</t>
  </si>
  <si>
    <t>Unidade de Controle e Execução Orçamentária/PRPPG</t>
  </si>
  <si>
    <t>1932/2023</t>
  </si>
  <si>
    <t>EDUARDA DE SOUSA LEMOS</t>
  </si>
  <si>
    <t>1933/2023</t>
  </si>
  <si>
    <t>NELSON HENRIQUE WENDLING SETTANNI</t>
  </si>
  <si>
    <t>23075.068507/2023-97</t>
  </si>
  <si>
    <t>1930/2023</t>
  </si>
  <si>
    <t>NATHALIE GABRIELLE JUN MATSUMOTO RODER</t>
  </si>
  <si>
    <t>Unidade Promotora de Ambientes de Inovação - INOVAÇÃO/EMPREENDE</t>
  </si>
  <si>
    <t>MAICO DE ORNELAS</t>
  </si>
  <si>
    <t>23075.039887/2023-52</t>
  </si>
  <si>
    <t>1928/2023</t>
  </si>
  <si>
    <t>ALEXANDRA APARECIDA GAMA</t>
  </si>
  <si>
    <t>Unidade de Apoio Administrativo - CT/UAA</t>
  </si>
  <si>
    <t>23075.066554/2023-04</t>
  </si>
  <si>
    <t>1927/2023</t>
  </si>
  <si>
    <t xml:space="preserve">PILAR ANTONIA DE BRITO BUQUERA </t>
  </si>
  <si>
    <t>Departamento de Engenharia Química - TC/DEQ</t>
  </si>
  <si>
    <t>23075.037039/2023-17</t>
  </si>
  <si>
    <t>1926/2023</t>
  </si>
  <si>
    <t>ROMULO DE SOUZA LEITAO NETO</t>
  </si>
  <si>
    <t>Unidade de Controle e Execução Orçamentária - CT/UCEO</t>
  </si>
  <si>
    <t>23075.024654/2023-55</t>
  </si>
  <si>
    <t>1925/2023</t>
  </si>
  <si>
    <t>CARLA CRISTINA BITDINGER COBALCHINI</t>
  </si>
  <si>
    <t>Seção de Apoio Administrativo - PROGRAD/SAA</t>
  </si>
  <si>
    <t>1922/2023</t>
  </si>
  <si>
    <t>JOSE EDUARDO KLEMS RIBEIRO</t>
  </si>
  <si>
    <t>23075.065801/2023-47</t>
  </si>
  <si>
    <t>1919/2023</t>
  </si>
  <si>
    <t>ANDRE SHIBATA</t>
  </si>
  <si>
    <t>Coordenadoria de Pesquisa Científica e Desenvolvimento Tecnológico - PRPPG/PESQUISA</t>
  </si>
  <si>
    <t>1920/2023</t>
  </si>
  <si>
    <t>MARCELA GARCIA</t>
  </si>
  <si>
    <t>1921/2023</t>
  </si>
  <si>
    <t>PATRICIA MULLER</t>
  </si>
  <si>
    <t>23075.048422/2023-92</t>
  </si>
  <si>
    <t>1914/2023</t>
  </si>
  <si>
    <t>DORILA ROSANE DE PAULA RODRIGUES</t>
  </si>
  <si>
    <t>Seção de Curadoria e Pesquisa - MAE/SCP</t>
  </si>
  <si>
    <t>1915/2023</t>
  </si>
  <si>
    <t>RENATA CECILIA CHEROBIM RUGILO</t>
  </si>
  <si>
    <t>1916/2023</t>
  </si>
  <si>
    <t>SADY PEREIRA DO CARMO JUNIOR</t>
  </si>
  <si>
    <t>Arqueólogo</t>
  </si>
  <si>
    <t>23075.065777/2023-46</t>
  </si>
  <si>
    <t>1913/2023</t>
  </si>
  <si>
    <t>SILVANA HIDALGO DO NASCIMENTO</t>
  </si>
  <si>
    <t>Seção de Diplomas e Certificados - PRPPG/SDC</t>
  </si>
  <si>
    <t>23075.065724/2023-25</t>
  </si>
  <si>
    <t>1908/2023</t>
  </si>
  <si>
    <t>GUSTAVO WOYTOWICZ FERRARI</t>
  </si>
  <si>
    <t>Departamento de Engenharia Ambiental do Setor de Tecnologia</t>
  </si>
  <si>
    <t>23075.068144/2023-90</t>
  </si>
  <si>
    <t>1963/2023</t>
  </si>
  <si>
    <t>AMANDA BIANCA AGUIAR</t>
  </si>
  <si>
    <t>Agência de Inovação/SPIN</t>
  </si>
  <si>
    <t>1964/2023</t>
  </si>
  <si>
    <t>CASSIA DANIELI KUZNIARSKI PELEGRINO</t>
  </si>
  <si>
    <t>1965/2023</t>
  </si>
  <si>
    <t>DANIEL LEAL VALENTE</t>
  </si>
  <si>
    <t>1966/2023</t>
  </si>
  <si>
    <t>GISELLE FARIAS COSTA</t>
  </si>
  <si>
    <t>1967/2023</t>
  </si>
  <si>
    <t>MILENY LASKAVSKI</t>
  </si>
  <si>
    <t>23075.065779/2023-35</t>
  </si>
  <si>
    <t>1940/2023</t>
  </si>
  <si>
    <t>CARLOS HENRIQUE SCUSSEL KLUGE</t>
  </si>
  <si>
    <t>Seção de Tecnologia da Informação/CGA/LT</t>
  </si>
  <si>
    <t>1941/2023</t>
  </si>
  <si>
    <t>FELIPE SEIJI FUJIHARA</t>
  </si>
  <si>
    <t>1942/2023</t>
  </si>
  <si>
    <t>HAXLEY SOUZA CRUZ DE CAMARGO</t>
  </si>
  <si>
    <t>1943/2023</t>
  </si>
  <si>
    <t>LEANDRO COQUEIRO SOUZA</t>
  </si>
  <si>
    <t>1944/2023</t>
  </si>
  <si>
    <t>PAULO HENRIQUE DA SILVA ALVES MARINS</t>
  </si>
  <si>
    <t>1945/2023</t>
  </si>
  <si>
    <t>RULIAN CARLOS SINGER GOMES</t>
  </si>
  <si>
    <t>23075.065286/2023-03</t>
  </si>
  <si>
    <t>1938/2023</t>
  </si>
  <si>
    <t>JOSI FERNANDES DOURADO</t>
  </si>
  <si>
    <t>Departamento de Enfermagem/SD</t>
  </si>
  <si>
    <t>1939/2023</t>
  </si>
  <si>
    <t>LICIANE SALLUM</t>
  </si>
  <si>
    <t>23075.069192/2023-03</t>
  </si>
  <si>
    <t>2031/2023</t>
  </si>
  <si>
    <t>MARCOS ROBERTO CAMILO REIS</t>
  </si>
  <si>
    <t>Unidade de Compliance/CCONT/DCF/PROPLAN</t>
  </si>
  <si>
    <t>23075.069225/2023-15</t>
  </si>
  <si>
    <t>2030/2023</t>
  </si>
  <si>
    <t>PRISCILA BARROS BISCAIA</t>
  </si>
  <si>
    <t>Unidade de Escrituração Contábil/CCONT/DCF/PROPLAN</t>
  </si>
  <si>
    <t>1909/2023</t>
  </si>
  <si>
    <t>PHILLIPI DE MACEDO COELHO</t>
  </si>
  <si>
    <t>1910/2023</t>
  </si>
  <si>
    <t>MIRIAN NATALI BLEZINS MOREIRA</t>
  </si>
  <si>
    <t>23075.069511/2023-72</t>
  </si>
  <si>
    <t>2032/2023</t>
  </si>
  <si>
    <t>ALESSANDRA GENEVCIUS</t>
  </si>
  <si>
    <t>Unidade de Suprimentos - CLOG/USUP</t>
  </si>
  <si>
    <t>2033/2023</t>
  </si>
  <si>
    <t>LEANDRO AUGUSTO HEDIGER</t>
  </si>
  <si>
    <t>23075.066013/2023-78</t>
  </si>
  <si>
    <t>2034/2023</t>
  </si>
  <si>
    <t>PAULA CAROLINA EMPINOTTI PEREIRA</t>
  </si>
  <si>
    <t>Departamento de Geologia do Setor de Ciências da Terra</t>
  </si>
  <si>
    <t>23075.069503/2023-26</t>
  </si>
  <si>
    <t>2036/2023</t>
  </si>
  <si>
    <t xml:space="preserve">HUMBERTO VIEIRA DE LIMA </t>
  </si>
  <si>
    <t>Contramestre Ofício</t>
  </si>
  <si>
    <t>Seção de Almoxarifado - USUP/ALMOX</t>
  </si>
  <si>
    <t>2037/2023</t>
  </si>
  <si>
    <t>LAIS QUIRINO CORASSA</t>
  </si>
  <si>
    <t>23075.069808/2023-38</t>
  </si>
  <si>
    <t>2038/2023</t>
  </si>
  <si>
    <t>ANDRE LUIS PINTO</t>
  </si>
  <si>
    <t>Seção de Cadastro de Bens Móveis - UPAT/SCBM</t>
  </si>
  <si>
    <t>23075.069159/2023-75</t>
  </si>
  <si>
    <t>2039/2023</t>
  </si>
  <si>
    <t>MORGANA GRUNER BORBA CARVALHO</t>
  </si>
  <si>
    <t>Seção de Liquidação - CAF/SELIQ</t>
  </si>
  <si>
    <t>23075.070668/2023-41</t>
  </si>
  <si>
    <t>2103/2023</t>
  </si>
  <si>
    <t>LILIAM MARIA ORQUIZA</t>
  </si>
  <si>
    <t>Unidade da Biblioteca do Centro de Estudos do Mar - BC/SIBI-PP</t>
  </si>
  <si>
    <t>2104/2023</t>
  </si>
  <si>
    <t>Seção de Apoio aos Programas de Pós-Graduação do Setor de Ciências Jurídicas</t>
  </si>
  <si>
    <t>2106/2023</t>
  </si>
  <si>
    <t>EDUARDO LEO BARAN</t>
  </si>
  <si>
    <t>2105/2023</t>
  </si>
  <si>
    <t>2107/2023</t>
  </si>
  <si>
    <t>2108/2023</t>
  </si>
  <si>
    <t>23075.067716/2023-13</t>
  </si>
  <si>
    <t>2035/2023</t>
  </si>
  <si>
    <t>JULIANE DE MORAES CAVAZOTTI</t>
  </si>
  <si>
    <t>Seção de Apoio à Direção - BC/SEAD</t>
  </si>
  <si>
    <t>2110/2023</t>
  </si>
  <si>
    <t>ELIS TABORDA</t>
  </si>
  <si>
    <t>Seção de Apoio Técnico - DD/SAT</t>
  </si>
  <si>
    <t>23075.070170/2023-88</t>
  </si>
  <si>
    <t>2113/2023</t>
  </si>
  <si>
    <t>MOACIR RIBEIRO WATZKO</t>
  </si>
  <si>
    <t>Assistente de Laboratório</t>
  </si>
  <si>
    <t>Seção de Gerenciamento de Informática e Laboratórios - EP/SGI</t>
  </si>
  <si>
    <t>2114/2023</t>
  </si>
  <si>
    <t>ALYSSON RAFAEL MACHADO DE DEUS</t>
  </si>
  <si>
    <t>23075.069493/2023-29</t>
  </si>
  <si>
    <t>2118/2023</t>
  </si>
  <si>
    <t>ORLANDO CESAR DEVAI</t>
  </si>
  <si>
    <t>Coordenadoria de Programação e Controle Orçamentário - PROPLAN/CPCO</t>
  </si>
  <si>
    <t>2119/2023</t>
  </si>
  <si>
    <t>RICARDO LEITOLES KRUPA</t>
  </si>
  <si>
    <t>23075.069196/2023-83</t>
  </si>
  <si>
    <t>2040/2023</t>
  </si>
  <si>
    <t>MAICON ALVES DE OLIVEIRA</t>
  </si>
  <si>
    <t>Coordenadoria de Contabilidade/DCF/PROPLAN</t>
  </si>
  <si>
    <t>23075.069224/2023-62</t>
  </si>
  <si>
    <t>2044/2023</t>
  </si>
  <si>
    <t>EDIE EDUARDO DE SOUZA</t>
  </si>
  <si>
    <t>Seção de Execução Orçamentária/CAF/DCF/PROPLAN</t>
  </si>
  <si>
    <t>2045/2023</t>
  </si>
  <si>
    <t>FÁBIO SANDRO PFAFFENZELLER</t>
  </si>
  <si>
    <t>2046/2023</t>
  </si>
  <si>
    <t>MARIVONE CLECI PENICIOLLI</t>
  </si>
  <si>
    <t>23075.068725/2023-21</t>
  </si>
  <si>
    <t>2047/2023</t>
  </si>
  <si>
    <t>TANIA LAZIER GABARDO</t>
  </si>
  <si>
    <t>Unidade de Estágio/COAFE/PROGRAD</t>
  </si>
  <si>
    <t>2048/2023</t>
  </si>
  <si>
    <t>ELIANE CRISTINA DEPETRIS</t>
  </si>
  <si>
    <t>2049/2023</t>
  </si>
  <si>
    <t>MARCIA REGINA ANTONIACOMI</t>
  </si>
  <si>
    <t>2050/2023</t>
  </si>
  <si>
    <t>JOCIMARA RODRIGUES CARDOSO DOS SANTOS</t>
  </si>
  <si>
    <t>2051/2023</t>
  </si>
  <si>
    <t>PAULO CESAR DE FREITAS</t>
  </si>
  <si>
    <t>23075.069184/2023-59</t>
  </si>
  <si>
    <t>2052/2023</t>
  </si>
  <si>
    <t>MARIANA LUIZA DA VEIGA KUCZER ANTOSZCZYSZEN</t>
  </si>
  <si>
    <t>Seção de Acompanhamento Patrimonial/CCONT/DCF/PROPLAN</t>
  </si>
  <si>
    <t>23075.068827/2023-47</t>
  </si>
  <si>
    <t>2053/2023</t>
  </si>
  <si>
    <t>DANILO DURSKI</t>
  </si>
  <si>
    <t>Unidade de Movimentação e Acompanhamento de Pessoas/CPP/PROGEPE</t>
  </si>
  <si>
    <t>23075.066746/2023-11</t>
  </si>
  <si>
    <t>2054/2023</t>
  </si>
  <si>
    <t>MARCELO HENRIQUE AVILA DE MATOS</t>
  </si>
  <si>
    <t>Seção de Bolsas e Auxílios/PRPPG</t>
  </si>
  <si>
    <t>23075.065668/2023-29</t>
  </si>
  <si>
    <t>2055/2023</t>
  </si>
  <si>
    <t>EPAMINONDAS MENDES DE OLIVA</t>
  </si>
  <si>
    <t>Unidade da Biblioteca do Campus Rebouças/BC</t>
  </si>
  <si>
    <t>2056/2023</t>
  </si>
  <si>
    <t>TANIA DE BARROS BAGGIO</t>
  </si>
  <si>
    <t>23075.069173/2023-79</t>
  </si>
  <si>
    <t>2057/2023</t>
  </si>
  <si>
    <t>SAULO SILVA LIMA FILHO</t>
  </si>
  <si>
    <t>Coordenadoria de Administração Financeira/DCF/PROPLAN</t>
  </si>
  <si>
    <t>23075.069238/2023-86</t>
  </si>
  <si>
    <t>2058/2023</t>
  </si>
  <si>
    <t>JOSÉ LUIS MODENA</t>
  </si>
  <si>
    <t>Seção de Arrecadação/CAF/DCF/PROPLAN</t>
  </si>
  <si>
    <t>2059/2023</t>
  </si>
  <si>
    <t>MARIO GARCIA DE LIMA</t>
  </si>
  <si>
    <t>23075.069234/2023-06</t>
  </si>
  <si>
    <t>2060/2023</t>
  </si>
  <si>
    <t>JOSIANE DE PAULA RIBEIRO</t>
  </si>
  <si>
    <t>Unidade de Análise Financeira/CAF/DCF/PROPLAN</t>
  </si>
  <si>
    <t>23075.069228/2023-41</t>
  </si>
  <si>
    <t>2061/2023</t>
  </si>
  <si>
    <t>MICHELE POLETTO</t>
  </si>
  <si>
    <t>Seção de Pagamentos/CAF/DCF/PROPLAN</t>
  </si>
  <si>
    <t>2062/2023</t>
  </si>
  <si>
    <t>CLAUDIA MONICA PERUFO JUNKES</t>
  </si>
  <si>
    <t>2063/2023</t>
  </si>
  <si>
    <t>PAULO HENRIQUE ALMEIDA DE ANDRADE</t>
  </si>
  <si>
    <t>23075.069659/2023-15</t>
  </si>
  <si>
    <t>2064/2023</t>
  </si>
  <si>
    <t>WILLIAM DA SILVA QUEIROZ</t>
  </si>
  <si>
    <t>Unidade Administrativa/EP</t>
  </si>
  <si>
    <t>2065/2023</t>
  </si>
  <si>
    <t>CLEBERSON LOPES DO NASCIMENTO</t>
  </si>
  <si>
    <t>Engenheiro - Área</t>
  </si>
  <si>
    <t>2066/2023</t>
  </si>
  <si>
    <t>SANDRA ALVES TAVARES</t>
  </si>
  <si>
    <t>2067/2023</t>
  </si>
  <si>
    <t>GILSON PAIVA DA SILVA</t>
  </si>
  <si>
    <t>23075.066021/2023-14</t>
  </si>
  <si>
    <t>2068/2023</t>
  </si>
  <si>
    <t>LIGIA MARIA ROSSETTO</t>
  </si>
  <si>
    <t>Coordenadoria de Políticas Afirmativas/SIPAD</t>
  </si>
  <si>
    <t>2069/2023</t>
  </si>
  <si>
    <t>MARCOS ROGÉRIO DOS SANTOS</t>
  </si>
  <si>
    <t>2070/2023</t>
  </si>
  <si>
    <t>ROSANGELA GEHRKE</t>
  </si>
  <si>
    <t>2071/2023</t>
  </si>
  <si>
    <t>ANA CAROLINA ZEQUINAO BRIDI BICALHO</t>
  </si>
  <si>
    <t>Seção de Apoio à Memória Institucional/UAT/BC</t>
  </si>
  <si>
    <t>2073/2023</t>
  </si>
  <si>
    <t>LUIS ANTÔNIO BUSMEYER SOARES</t>
  </si>
  <si>
    <t>Unidade de Controle e Execução Orçamentária/PROEC</t>
  </si>
  <si>
    <t>1055/2023</t>
  </si>
  <si>
    <t>BRYAN FELIPE DE OLIVEIRA</t>
  </si>
  <si>
    <t>Programa de Pós-Graduação em Medicina Interna e Ciências da Saúde</t>
  </si>
  <si>
    <t>1465/2022</t>
  </si>
  <si>
    <t>23075.037785/2023-01</t>
  </si>
  <si>
    <t>909/2023</t>
  </si>
  <si>
    <t>RAFAEL DE MELLO LECHAKOSKI</t>
  </si>
  <si>
    <t>23075.012764/2023-74</t>
  </si>
  <si>
    <t>329/2023</t>
  </si>
  <si>
    <t>ELIAS SEBASTIÃO TORRES DA SILVA</t>
  </si>
  <si>
    <t>Coordenadoria de Software e Gestão de Dados</t>
  </si>
  <si>
    <t>Agência de Tecnologia da Informação e Comunicação/PRA</t>
  </si>
  <si>
    <t>23075.072444/2023-73</t>
  </si>
  <si>
    <t>1779/2023</t>
  </si>
  <si>
    <t>CARMEM MARIA ROCHA HONORIO</t>
  </si>
  <si>
    <t>Seção de Apoio Administrativo - UAT/SAD</t>
  </si>
  <si>
    <t>1740/2023</t>
  </si>
  <si>
    <t>1741/2023</t>
  </si>
  <si>
    <t>609/2023</t>
  </si>
  <si>
    <t>156/2023</t>
  </si>
  <si>
    <t>562/2023</t>
  </si>
  <si>
    <t>632/2023</t>
  </si>
  <si>
    <t>MIRLENE ANANIAS DA SILVA</t>
  </si>
  <si>
    <t>779/2023</t>
  </si>
  <si>
    <t>DEIZE CRISTINA KRYCZYK GONÇALVES</t>
  </si>
  <si>
    <t>Soma de Qtde</t>
  </si>
  <si>
    <t>Rótulos de Coluna</t>
  </si>
  <si>
    <t>Análise
Vertical</t>
  </si>
  <si>
    <t>Análise
Horizontal</t>
  </si>
  <si>
    <t>Rótulos de Linha</t>
  </si>
  <si>
    <t>Total Geral</t>
  </si>
  <si>
    <t>Participação</t>
  </si>
  <si>
    <t>Acumul.</t>
  </si>
  <si>
    <t>Por Servidor</t>
  </si>
  <si>
    <t>Total</t>
  </si>
  <si>
    <t>23075.066750/2023-71</t>
  </si>
  <si>
    <t>Unidade de Segurança do Trabalho - CAISS/UST</t>
  </si>
  <si>
    <t>2129/2023</t>
  </si>
  <si>
    <t>BRUNO STORCH DE ALMEIDA CALIXTO</t>
  </si>
  <si>
    <t>Engenheiro de Segurança do Trabalho</t>
  </si>
  <si>
    <t>MARCELO DE OLIVEIRA</t>
  </si>
  <si>
    <t>2130/2023</t>
  </si>
  <si>
    <t>2131/2023</t>
  </si>
  <si>
    <t>2132/2023</t>
  </si>
  <si>
    <t>2133/2023</t>
  </si>
  <si>
    <t>2134/2023</t>
  </si>
  <si>
    <t>Médico Área</t>
  </si>
  <si>
    <t>DIOGO RAFAEL POLANSKI</t>
  </si>
  <si>
    <t>ALINE LOPES GELAIN</t>
  </si>
  <si>
    <t>Técnico em Segurança do Trabalho</t>
  </si>
  <si>
    <t>JOAO GILBERTO TILLY JUNIOR</t>
  </si>
  <si>
    <t>Físico</t>
  </si>
  <si>
    <t>IGOR SANTIAGO DE CASTRO VASCONCELOS</t>
  </si>
  <si>
    <t>23075.073627/2023-14</t>
  </si>
  <si>
    <t>Unidade da Biblioteca de Ciências Biológicas/BC</t>
  </si>
  <si>
    <t>2154/2023</t>
  </si>
  <si>
    <t>2155/2023</t>
  </si>
  <si>
    <t>CAMILA DE SOUZA DORNELES</t>
  </si>
  <si>
    <t>MARCOS DE SOUZA MORAES</t>
  </si>
  <si>
    <t>23075.066017/2023-56</t>
  </si>
  <si>
    <t>Coordenadoria de Logística/PRA</t>
  </si>
  <si>
    <t>2156/2023</t>
  </si>
  <si>
    <t>DENISE REGINA ZANATTA COSTA</t>
  </si>
  <si>
    <t>23075.066467/2023-49</t>
  </si>
  <si>
    <t>Departamento de Economia/SA</t>
  </si>
  <si>
    <t>JAQUELINE DE OLIVEIRA FERREIRA GONÇALVES</t>
  </si>
  <si>
    <t>2157/2023</t>
  </si>
  <si>
    <t>23075.064018/2023-66</t>
  </si>
  <si>
    <t>Departamento de Clínica Médica/SD</t>
  </si>
  <si>
    <t>ÂNGELA CORADIN FERREIRA SILVA</t>
  </si>
  <si>
    <t>2158/2023</t>
  </si>
  <si>
    <t>2159/2023</t>
  </si>
  <si>
    <t>THATYANY HERRERO FAZIO</t>
  </si>
  <si>
    <t>23075.069803/2023-13</t>
  </si>
  <si>
    <t>Unidade de Orçamentos e Custos/CTEC/SUINFRA</t>
  </si>
  <si>
    <t>PRISCILA STEBERL</t>
  </si>
  <si>
    <t>2160/2023</t>
  </si>
  <si>
    <t>2161/2023</t>
  </si>
  <si>
    <t>GABRIELA PADILHA</t>
  </si>
  <si>
    <t>23075.068728/2023-65</t>
  </si>
  <si>
    <t>Coordenadoria de Atividades Formativas e Estágio/PROGRAD</t>
  </si>
  <si>
    <t>EVERSONG PAULO ZUBA</t>
  </si>
  <si>
    <t>2183/2023</t>
  </si>
  <si>
    <t>2184/2023</t>
  </si>
  <si>
    <t>2185/2023</t>
  </si>
  <si>
    <t>ROGÉRIA BERNARDO DE OLIVEIRA</t>
  </si>
  <si>
    <t>WALESKA DE LIZ GIESE MARÇAL</t>
  </si>
  <si>
    <t>23075.065221/2023-50</t>
  </si>
  <si>
    <t>Coordenadoria Técnica/SUINFRA</t>
  </si>
  <si>
    <t>2186/2023</t>
  </si>
  <si>
    <t>2187/2023</t>
  </si>
  <si>
    <t>2188/2023</t>
  </si>
  <si>
    <t>2189/2023</t>
  </si>
  <si>
    <t>2190/2023</t>
  </si>
  <si>
    <t>2191/2023</t>
  </si>
  <si>
    <t>2192/2023</t>
  </si>
  <si>
    <t>2193/2023</t>
  </si>
  <si>
    <t>2194/2023</t>
  </si>
  <si>
    <t>2195/2023</t>
  </si>
  <si>
    <t>2196/2023</t>
  </si>
  <si>
    <t>2197/2023</t>
  </si>
  <si>
    <t>2198/2023</t>
  </si>
  <si>
    <t>2199/2023</t>
  </si>
  <si>
    <t>2200/2023</t>
  </si>
  <si>
    <t>FABIANO JELSON MACHADO NUNES</t>
  </si>
  <si>
    <t>MARIANA MACHADO</t>
  </si>
  <si>
    <t>MARIO KOJI TAGUCHI</t>
  </si>
  <si>
    <t>GUILHERME AUGUSTO MANTOVANI</t>
  </si>
  <si>
    <t>LUIZ GUSTAVO OLIVEIRA DA SILVA</t>
  </si>
  <si>
    <t>ADRIANA VIEIRA DUDERSTADT</t>
  </si>
  <si>
    <t>Desenhista de Artes Gráficas</t>
  </si>
  <si>
    <t>THAIS APARECIDA DOS SANTOS LOPES</t>
  </si>
  <si>
    <t>LEONARDO GOMES DA COSTA</t>
  </si>
  <si>
    <t>DANILO CESAR STRAPASSON</t>
  </si>
  <si>
    <t>PEDRO LANNA DE CASTRO</t>
  </si>
  <si>
    <t>MARCOS EDUARDO MOSER</t>
  </si>
  <si>
    <t>FABRICIO NEVES E SILVA</t>
  </si>
  <si>
    <t>Desenhista-Projetista</t>
  </si>
  <si>
    <t>MARCO AURÉLIO PEIXE</t>
  </si>
  <si>
    <t>DARIO CORRÊA DURCE</t>
  </si>
  <si>
    <t>CARLOS EDUARDO STIVAL</t>
  </si>
  <si>
    <t>23075.070474/2023-45</t>
  </si>
  <si>
    <t>Unidade de Regulação e Avaliação Institucional/COPEG/PROGRAD</t>
  </si>
  <si>
    <t>2215/2023</t>
  </si>
  <si>
    <t>LETICIA MARA DE MEIRA</t>
  </si>
  <si>
    <t>23075.065834/2023-97</t>
  </si>
  <si>
    <t>Seção de Patrimônio e Almoxarifado/AG</t>
  </si>
  <si>
    <t>ILIZETE MARIA SOARES</t>
  </si>
  <si>
    <t>2220/2023</t>
  </si>
  <si>
    <t>23075.071616/2023-91</t>
  </si>
  <si>
    <t>Unidade Descentralizada/CTEC/SUINFRA</t>
  </si>
  <si>
    <t>2221/2023</t>
  </si>
  <si>
    <t>2222/2023</t>
  </si>
  <si>
    <t>ALISSON LUAN DAGA</t>
  </si>
  <si>
    <t>RENATA PAULERT ZUFFA</t>
  </si>
  <si>
    <t>23075.064039/2023-81</t>
  </si>
  <si>
    <t>Departamento de Economia Rural e Extensão/AG</t>
  </si>
  <si>
    <t>2223/2023</t>
  </si>
  <si>
    <t>2224/2023</t>
  </si>
  <si>
    <t>ADELIA JUNGLOS ALVES</t>
  </si>
  <si>
    <t>PAULO ROBERTO CUETO</t>
  </si>
  <si>
    <t>1929/2023</t>
  </si>
  <si>
    <t>639/2023</t>
  </si>
  <si>
    <t>23075.068879/2023-13</t>
  </si>
  <si>
    <t>Seção de Frotas/CENTRAN/PRA</t>
  </si>
  <si>
    <t>ANA PAULA LEOPOLDO LOMBA</t>
  </si>
  <si>
    <t>21/2024</t>
  </si>
  <si>
    <t>22/2024</t>
  </si>
  <si>
    <t>23/2024</t>
  </si>
  <si>
    <t>JOSÉ RENATO PEREIRA MARTINELLI</t>
  </si>
  <si>
    <t>RAMATIZ FLAMARION DA COSTA</t>
  </si>
  <si>
    <t>23075.061653/2023-91</t>
  </si>
  <si>
    <t>Departamento de Engenharia de Bioprocessos e Biotecnologia/TC</t>
  </si>
  <si>
    <t>06/2024</t>
  </si>
  <si>
    <t>JOYCE MENDES GOMES MARTIN</t>
  </si>
  <si>
    <t>23075.065711/2023-56</t>
  </si>
  <si>
    <t>Departamento de Engenharia Ambiental/TC</t>
  </si>
  <si>
    <t>07/2024</t>
  </si>
  <si>
    <t>LUCINEIDE PINTO ANDREJCZUK</t>
  </si>
  <si>
    <t>Unidade de Apoio Administrativo/PROEC</t>
  </si>
  <si>
    <t>CÁSSIA REGINA FURTADO GUIMARÃES</t>
  </si>
  <si>
    <t>08/2024</t>
  </si>
  <si>
    <t>09/2024</t>
  </si>
  <si>
    <t>MARIA RITA TAQUES MICHALSKI</t>
  </si>
  <si>
    <t>23075.066390/2023-15</t>
  </si>
  <si>
    <t>Unidade de Convênios e Saúde Complementar/CAISS/PROGEPE</t>
  </si>
  <si>
    <t>20/2024</t>
  </si>
  <si>
    <t>EDITH NOEME REIMER</t>
  </si>
  <si>
    <t>GRACIELLY KOZLOWSKI SUZUKI</t>
  </si>
  <si>
    <t>1826/2023</t>
  </si>
  <si>
    <t>1827/2023</t>
  </si>
  <si>
    <t>1828/2023</t>
  </si>
  <si>
    <t>EDSON ANTONIO NEVES JUNIOR</t>
  </si>
  <si>
    <t>ESTEVÃO SHIZUO MOMMA</t>
  </si>
  <si>
    <t>Diretoria de Desenvolvimento e Integração dos Campi</t>
  </si>
  <si>
    <t>19/2024</t>
  </si>
  <si>
    <t>ELOISA HELENA DE CARVALHO BORGES</t>
  </si>
  <si>
    <t>Seção de Apoio Administrativo/UAT/BC</t>
  </si>
  <si>
    <t>18/2024</t>
  </si>
  <si>
    <t>ITAMAR ALTVATER</t>
  </si>
  <si>
    <t>Unidade de Controle e Execução Orçamentária/TL</t>
  </si>
  <si>
    <t>10/2024</t>
  </si>
  <si>
    <t>JULIANA DA SILVA NOVODWORSKI</t>
  </si>
  <si>
    <t>23075.014389/2023-05</t>
  </si>
  <si>
    <t>Departamento de Matemática/ET</t>
  </si>
  <si>
    <t>05/2024</t>
  </si>
  <si>
    <t>MARCELO CESAR LUCAS</t>
  </si>
  <si>
    <t>23075.064521/2023-11</t>
  </si>
  <si>
    <t>Unidade de Apoio à Gestão Acadêmica - PP/GA.</t>
  </si>
  <si>
    <t>DANTE LUIZ ZECH</t>
  </si>
  <si>
    <t>47/2024</t>
  </si>
  <si>
    <t>23075.066479/2023-73</t>
  </si>
  <si>
    <t>Departamento de Ciência e Gestão da Informação - SA/DECIGI</t>
  </si>
  <si>
    <t>51/2024</t>
  </si>
  <si>
    <t>DEBORA GONCALVES RODRIGUES</t>
  </si>
  <si>
    <t>23075.064820/2023-56</t>
  </si>
  <si>
    <t>Departamento de Medicina Integrada - SD/DMI</t>
  </si>
  <si>
    <t>LUCIANE D AGOSTINI</t>
  </si>
  <si>
    <t>52/2024</t>
  </si>
  <si>
    <t>23075.066841/2023-14</t>
  </si>
  <si>
    <t>54/2024</t>
  </si>
  <si>
    <t>MARCUS VINICIUS BERTONCELLO</t>
  </si>
  <si>
    <t>Seção de Tecnologia da Informação – JA/STI</t>
  </si>
  <si>
    <t>23075.073903/2023-36</t>
  </si>
  <si>
    <t>Departamento de Literatura e Linguística – CH/DELLIN</t>
  </si>
  <si>
    <t>55/2024</t>
  </si>
  <si>
    <t>56/2024</t>
  </si>
  <si>
    <t>GERALDINE MARIE RITA VIEIRA</t>
  </si>
  <si>
    <t>WILDERLAINE RAUSIS DOS SANTOS</t>
  </si>
  <si>
    <t>Unidade de Apoio Administrativo – ET/UAA</t>
  </si>
  <si>
    <t>57/2024</t>
  </si>
  <si>
    <t>ESTELA DAGMA DOS SANTOS</t>
  </si>
  <si>
    <t>23075.066062/2023-19</t>
  </si>
  <si>
    <t>58/2024</t>
  </si>
  <si>
    <t>59/2024</t>
  </si>
  <si>
    <t>60/2024</t>
  </si>
  <si>
    <t>61/2024</t>
  </si>
  <si>
    <t>62/2024</t>
  </si>
  <si>
    <t>63/2024</t>
  </si>
  <si>
    <t>64/2024</t>
  </si>
  <si>
    <t>65/2024</t>
  </si>
  <si>
    <t>66/2024</t>
  </si>
  <si>
    <t>67/2024</t>
  </si>
  <si>
    <t>LUCINIR JOSÉ FELTRIN</t>
  </si>
  <si>
    <t>ROSAYNE MARIA FERREIRA DE MELO</t>
  </si>
  <si>
    <t>ISADORA PORTO LEON</t>
  </si>
  <si>
    <t>JAQUELINE SEGAN</t>
  </si>
  <si>
    <t>GILSE ELISANGELA DA SILVA DE SOUZA</t>
  </si>
  <si>
    <t>HELENA MATTANA DIONISIO</t>
  </si>
  <si>
    <t>ANDREA ROSELI MOREIRA CRUZ JANKOSKI</t>
  </si>
  <si>
    <t>ELISANGELA ZEM</t>
  </si>
  <si>
    <t>Enfermeiro - Área</t>
  </si>
  <si>
    <t>LUCIANA GRITTEM</t>
  </si>
  <si>
    <t>Departamento de Patologia Médica – SD/DPM</t>
  </si>
  <si>
    <t>Unidade de Apoio Administrativo e de Atendimento ao Público – CH/UAAP</t>
  </si>
  <si>
    <t>53/2024</t>
  </si>
  <si>
    <t>BRUNO PEREIRA MARTINS</t>
  </si>
  <si>
    <t>23075.066158/2023-79</t>
  </si>
  <si>
    <t>48/2024</t>
  </si>
  <si>
    <t>49/2024</t>
  </si>
  <si>
    <t>50/2024</t>
  </si>
  <si>
    <t>GUILHERME HENRIQUE TEIXEIRA</t>
  </si>
  <si>
    <t>MAIKEL ALEF INDIO MATOZO CEOLIN</t>
  </si>
  <si>
    <t>ROSA TACIANA DUTRA</t>
  </si>
  <si>
    <t>23075.065397/2023-10</t>
  </si>
  <si>
    <t>Unidade de Creditação da Extensão/COEX/PROEC</t>
  </si>
  <si>
    <t>88/2024</t>
  </si>
  <si>
    <t>PATRICIA HAENDEL DE OLIVEIRA MOTA</t>
  </si>
  <si>
    <t>ELLEN DAIANE CATARINO AVANZI</t>
  </si>
  <si>
    <t>89/2024</t>
  </si>
  <si>
    <t>85/2024</t>
  </si>
  <si>
    <t>STAEL REGINA PADILHA</t>
  </si>
  <si>
    <t>23075.072806/2023-26</t>
  </si>
  <si>
    <t>Coordenadoria de Apoio ao Estudante e às Entidades Estudantis/PRAE</t>
  </si>
  <si>
    <t>114/2024</t>
  </si>
  <si>
    <t>115/2024</t>
  </si>
  <si>
    <t>CINTIA MARIA BEFFA</t>
  </si>
  <si>
    <t>RAFAELA RODRIGUES CARNEIRO</t>
  </si>
  <si>
    <t>23075.064716/2023-61</t>
  </si>
  <si>
    <t>Coordenadoria de Apoio à Reitoria – GAB/CAR</t>
  </si>
  <si>
    <t>138/2024</t>
  </si>
  <si>
    <t>CRISTINA LUCIANA ZANETTI PARISENTI</t>
  </si>
  <si>
    <t>ELTON BARBOSA SILVEIRA</t>
  </si>
  <si>
    <t>139/2024</t>
  </si>
  <si>
    <t>FLAVIA YAMASAKI</t>
  </si>
  <si>
    <t>23075.075600/2023-58</t>
  </si>
  <si>
    <t>Seção de Promoção à Saúde do Servidor – CAISS/SEPROSS</t>
  </si>
  <si>
    <t>137/2024</t>
  </si>
  <si>
    <t>23075.066070/2023-57</t>
  </si>
  <si>
    <t>Seção de Contratos – CAD/SCON</t>
  </si>
  <si>
    <t>141/2024</t>
  </si>
  <si>
    <t>142/2024</t>
  </si>
  <si>
    <t>143/2024</t>
  </si>
  <si>
    <t>GRACIELA ESTHER MARAFIGA</t>
  </si>
  <si>
    <t>LINDAMIR OLYNYK</t>
  </si>
  <si>
    <t>PAULO HENRIQUE PEREIRA</t>
  </si>
  <si>
    <t>ANA CRISTINA TAVARES WOLSKI</t>
  </si>
  <si>
    <t>23075.066179/2023-94</t>
  </si>
  <si>
    <t>Departamento de Medicina Forense e Psiquiatria do Setor de Ciências da Saúde</t>
  </si>
  <si>
    <t>133/2024</t>
  </si>
  <si>
    <t>LETICIA APARECIDA GOMES CEZIMBRA</t>
  </si>
  <si>
    <t>23075.068216/2023-07</t>
  </si>
  <si>
    <t>Superintendência de Inclusão, Políticas Afirmativas e Diversidade - R/SIPAD</t>
  </si>
  <si>
    <t>129/2024</t>
  </si>
  <si>
    <t>130/2024</t>
  </si>
  <si>
    <t>131/2024</t>
  </si>
  <si>
    <t>132/2024</t>
  </si>
  <si>
    <t>NELSON LUIZ BERNO</t>
  </si>
  <si>
    <t>DIANA THEODORO</t>
  </si>
  <si>
    <t>SILVIA MARIA AMORIM LIMA</t>
  </si>
  <si>
    <t>PETERSON SIMOES</t>
  </si>
  <si>
    <t>Tradutor e Interprete de Linguagem de Sinais</t>
  </si>
  <si>
    <t>23075.025472/2023-00</t>
  </si>
  <si>
    <t>Unidade de Apoio à Direção Setorial – EP/UAP.</t>
  </si>
  <si>
    <t>SORAYA FEIO YOSHIOKA</t>
  </si>
  <si>
    <t>134/2024</t>
  </si>
  <si>
    <t>135/2024</t>
  </si>
  <si>
    <t>136/2024</t>
  </si>
  <si>
    <t>DANIEL DIAS</t>
  </si>
  <si>
    <t>CARLOS ALBERTO MOREIRA ROBALLO</t>
  </si>
  <si>
    <t>Psicólogo - Área</t>
  </si>
  <si>
    <t>140/2024</t>
  </si>
  <si>
    <t>23075.063633/2023-55</t>
  </si>
  <si>
    <t>Unidade de Apoio Administrativo/BL</t>
  </si>
  <si>
    <t>GABRIELA MACHADO DANIEL DA CRUZ</t>
  </si>
  <si>
    <t>158/2024</t>
  </si>
  <si>
    <t>23075.065728/2023-11</t>
  </si>
  <si>
    <t>Seção de Apoio à Formação e Desenvolvimento do Acervo/UAT/BC</t>
  </si>
  <si>
    <t>154/2024</t>
  </si>
  <si>
    <t>155/2024</t>
  </si>
  <si>
    <t>156/2024</t>
  </si>
  <si>
    <t>157/2024</t>
  </si>
  <si>
    <t>PATRÍCIA SIMONE BROCH</t>
  </si>
  <si>
    <t>ANA PAULA DE CARVALHO DEMÉTRIO</t>
  </si>
  <si>
    <t>CARLA ADRIANA CORDEIRO LACERDA HONDA</t>
  </si>
  <si>
    <t>CÉLIA FÁTIMA DE ALMEIDA</t>
  </si>
  <si>
    <t>23075.071130/2023-53</t>
  </si>
  <si>
    <t>Departamento de Farmácia/SD</t>
  </si>
  <si>
    <t>152/2024</t>
  </si>
  <si>
    <t>153/2024</t>
  </si>
  <si>
    <t>ANDREA CRISTINA NOVACK</t>
  </si>
  <si>
    <t>Farmacêutica - Habilitação</t>
  </si>
  <si>
    <t>HELIANE MONTEIRO MAIEVES</t>
  </si>
  <si>
    <t>23075.064993/2023-74</t>
  </si>
  <si>
    <t>Coordenadoria de Iniciação Científica e Tecnológica/PRPPG</t>
  </si>
  <si>
    <t>150/2024</t>
  </si>
  <si>
    <t>151/2024</t>
  </si>
  <si>
    <t>ALEXANDRE MOREIRA VIEIRA</t>
  </si>
  <si>
    <t>MARILEIA TONIETTO</t>
  </si>
  <si>
    <t>23075.068835/2023-93</t>
  </si>
  <si>
    <t>Coordenadoria de Inclusão e Diversidade - SIPAD/CID</t>
  </si>
  <si>
    <t>213/2024</t>
  </si>
  <si>
    <t>214/2024</t>
  </si>
  <si>
    <t>215/2024</t>
  </si>
  <si>
    <t>216/2024</t>
  </si>
  <si>
    <t>217/2024</t>
  </si>
  <si>
    <t>218/2024</t>
  </si>
  <si>
    <t>219/2024</t>
  </si>
  <si>
    <t>RODRIGO ANTONIO MACHADO</t>
  </si>
  <si>
    <t>SELMA MARIA LAMAS</t>
  </si>
  <si>
    <t>WAGNER BITENCOURT</t>
  </si>
  <si>
    <t>THIAGO STEVEN DOS SANTOS</t>
  </si>
  <si>
    <t>PRISCILA MARA SIMOES</t>
  </si>
  <si>
    <t>RHAUL DE LEMOS SANTOS</t>
  </si>
  <si>
    <t>ALDEMAR BALBINO DA COSTA</t>
  </si>
  <si>
    <t>23075.024710/2023-51</t>
  </si>
  <si>
    <t>Unidade de Apoio Administrativo do Setor de Ciências Agrárias</t>
  </si>
  <si>
    <t>1232/2023</t>
  </si>
  <si>
    <t>1233/2023</t>
  </si>
  <si>
    <t>1234/2023</t>
  </si>
  <si>
    <t>1235/2023</t>
  </si>
  <si>
    <t>1236/2023</t>
  </si>
  <si>
    <t>EVANDRO REIS DE SOUZA</t>
  </si>
  <si>
    <t>Set</t>
  </si>
  <si>
    <t>JOSE ROBERTO BRAGA</t>
  </si>
  <si>
    <t>KARINE KOGA</t>
  </si>
  <si>
    <t>MARIANA ROSA MILANEZ</t>
  </si>
  <si>
    <t>MARINEZ DE OLIVEIRA</t>
  </si>
  <si>
    <t>Seção de Análise de Títulos/CDP/PROGEPE</t>
  </si>
  <si>
    <t>270/2024</t>
  </si>
  <si>
    <t>23075.070671/2023-64</t>
  </si>
  <si>
    <t>Seção de Gestão Cultural/COC/PROEC</t>
  </si>
  <si>
    <t>272/2024</t>
  </si>
  <si>
    <t>273/2024</t>
  </si>
  <si>
    <t>274/2024</t>
  </si>
  <si>
    <t>275/2024</t>
  </si>
  <si>
    <t>JONATHAN FABRICIO DELGADO</t>
  </si>
  <si>
    <t>LIA VIEIRA RAMALHO BASTOS</t>
  </si>
  <si>
    <t>JULIANA MARA LIMA DAS NEVES</t>
  </si>
  <si>
    <t>SAMARA OLIVEIRA MARQUES DA SILVA</t>
  </si>
  <si>
    <t>23075.062015/2023-98</t>
  </si>
  <si>
    <t>Departamento de Zootecnia/AG</t>
  </si>
  <si>
    <t>MAURO EDUARDO SOARES DE OLIVEIRA</t>
  </si>
  <si>
    <t>276/2024</t>
  </si>
  <si>
    <t>277/2024</t>
  </si>
  <si>
    <t>RUY DE LARA RAMOS</t>
  </si>
  <si>
    <t>23075.065599/2023-53</t>
  </si>
  <si>
    <t>Superintendência de Comunicação e Marketing</t>
  </si>
  <si>
    <t>280/2024</t>
  </si>
  <si>
    <t>281/2024</t>
  </si>
  <si>
    <t>282/2024</t>
  </si>
  <si>
    <t>283/2024</t>
  </si>
  <si>
    <t>284/2024</t>
  </si>
  <si>
    <t>285/2024</t>
  </si>
  <si>
    <t>ALINE FERNANDES DE SOUZA FRANÇA</t>
  </si>
  <si>
    <t>Jornalista</t>
  </si>
  <si>
    <t>JÉSSICA VITÓRIA TOKARSKI MAZETO</t>
  </si>
  <si>
    <t>RODRIGO CESAR CHOINSKI</t>
  </si>
  <si>
    <t>CAMILLE BROPP CARDOSO</t>
  </si>
  <si>
    <t>MARCOS SOLIVAN CAMARGO</t>
  </si>
  <si>
    <t>SIMONE REGINA MEIRELLES RODRIGUEZ</t>
  </si>
  <si>
    <t>Seção de Apoio à Internacionalização da Pós-Graduação e da Pesquisa/PRPPG</t>
  </si>
  <si>
    <t>279/2024</t>
  </si>
  <si>
    <t>GABRIELA DEBAS DOS SANTOS CLERISI</t>
  </si>
  <si>
    <t>23075.076028/2023-44</t>
  </si>
  <si>
    <t>Coordenadoria de Assistência Estudantil/PRAE</t>
  </si>
  <si>
    <t>286/2024</t>
  </si>
  <si>
    <t>287/2024</t>
  </si>
  <si>
    <t>288/2024</t>
  </si>
  <si>
    <t>289/2024</t>
  </si>
  <si>
    <t>CINTIANI VON LASPERG</t>
  </si>
  <si>
    <t>ANDRESSA GUEDES DE ALMEIDA</t>
  </si>
  <si>
    <t>JÉSSIKA MAIA CARDOSO</t>
  </si>
  <si>
    <t>FERNANDO SURECK LEAL</t>
  </si>
  <si>
    <t>23075.067084/2023-98</t>
  </si>
  <si>
    <t>Hospital Veterinário - AG/HV</t>
  </si>
  <si>
    <t>AUREA CRISTINA PINTO COELHO</t>
  </si>
  <si>
    <t>310/2024</t>
  </si>
  <si>
    <t>311/2024</t>
  </si>
  <si>
    <t>312/2024</t>
  </si>
  <si>
    <t>313/2024</t>
  </si>
  <si>
    <t>DIONEI JOSÉ DA SILVA</t>
  </si>
  <si>
    <t>HELIO MARTINS FURTADO OLIVEIRA</t>
  </si>
  <si>
    <t>MICHELE GRABOWSKI</t>
  </si>
  <si>
    <t>23075.078592/2023-00</t>
  </si>
  <si>
    <t>Seção de Controle e Execução Orçamentária - HV/SCEO</t>
  </si>
  <si>
    <t>OSVALDO GONCALVES JUNIOR</t>
  </si>
  <si>
    <t>314/2024</t>
  </si>
  <si>
    <t>23075.070944/2023-71</t>
  </si>
  <si>
    <t>Seção de Apoio Administrativo - CPP/SAA</t>
  </si>
  <si>
    <t>JOSE PAULO MIKETEN MALTACA</t>
  </si>
  <si>
    <t>326/2024</t>
  </si>
  <si>
    <t>Seção de Apoio aos Programas de Pós-Graduação - JD/SAPG</t>
  </si>
  <si>
    <t>317/2024</t>
  </si>
  <si>
    <t>MARIELI COLLA ROCKENBACH</t>
  </si>
  <si>
    <t>290/2024</t>
  </si>
  <si>
    <t>291/2024</t>
  </si>
  <si>
    <t>AMANDA ANSBACH LOPES GONÇALVES</t>
  </si>
  <si>
    <t>ELIANE APARECIDA DE NARDIN DA COSTA</t>
  </si>
  <si>
    <t>Por Movimentações</t>
  </si>
  <si>
    <t>Processo Saída</t>
  </si>
  <si>
    <t>Processo Original</t>
  </si>
  <si>
    <t>23075.008762/2024-61</t>
  </si>
  <si>
    <t>23075.025902/2024-66</t>
  </si>
  <si>
    <t>23075.009384/2024-33</t>
  </si>
  <si>
    <t>23075.019516/2024-35</t>
  </si>
  <si>
    <t>23075.005799/2024-38</t>
  </si>
  <si>
    <t>Departamento de Oftalmo-Otorrinolaringologia/SD</t>
  </si>
  <si>
    <t>675/2024</t>
  </si>
  <si>
    <t>PATRÍCIA GONÇALVES DE SOUSA</t>
  </si>
  <si>
    <t>23075.069842/2023-11</t>
  </si>
  <si>
    <t>Coordenadoria Administrativa/SUINFRA</t>
  </si>
  <si>
    <t>MAISA UMBELINO</t>
  </si>
  <si>
    <t>673/2024</t>
  </si>
  <si>
    <t>23075.073294/2023-15</t>
  </si>
  <si>
    <t>Unidade de Apoio Administrativo/AS</t>
  </si>
  <si>
    <t>CESAR LUIZ HERNANDES MARTARELLO</t>
  </si>
  <si>
    <t>653/2024</t>
  </si>
  <si>
    <t>CARLA DA COSTA HOFFMANN</t>
  </si>
  <si>
    <t>654/2024</t>
  </si>
  <si>
    <t>EVALDO ANTÔNIO FEDECHEM</t>
  </si>
  <si>
    <t>655/2024</t>
  </si>
  <si>
    <t>GILSON DO VALE</t>
  </si>
  <si>
    <t>656/2024</t>
  </si>
  <si>
    <t>APLEDINEI SAVOLDI</t>
  </si>
  <si>
    <t>664/2024</t>
  </si>
  <si>
    <t>657/2024</t>
  </si>
  <si>
    <t>318/2024</t>
  </si>
  <si>
    <t>ANDREA MARA BRANCO MANETTI</t>
  </si>
  <si>
    <t>669/2024</t>
  </si>
  <si>
    <t>DÉBORA APARECIDA COSTA CAETANO</t>
  </si>
  <si>
    <t>670/2024</t>
  </si>
  <si>
    <t>23075.077977/2023-41</t>
  </si>
  <si>
    <t>Departamento de Psicologia/CH</t>
  </si>
  <si>
    <t>NAIARA DAVIES ALVES</t>
  </si>
  <si>
    <t>665/2024</t>
  </si>
  <si>
    <t>VALDETE APARECIDA DE SOUZA</t>
  </si>
  <si>
    <t>666/2024</t>
  </si>
  <si>
    <t>23075.001635/2024-31</t>
  </si>
  <si>
    <t>Unidade da Biblioteca do Setor Litoral/BC</t>
  </si>
  <si>
    <t>MAIKON PATRICK GARCIA</t>
  </si>
  <si>
    <t>667/2024</t>
  </si>
  <si>
    <t>668/2024</t>
  </si>
  <si>
    <t>THAYNÁ DUARTE</t>
  </si>
  <si>
    <t>23075.066806/2023-97</t>
  </si>
  <si>
    <t>Departamento de Ciências Contábeis/AS</t>
  </si>
  <si>
    <t>676/2024</t>
  </si>
  <si>
    <t>RAPHAEL ZDEBSKY DA SILVA PINTO</t>
  </si>
  <si>
    <t>Unidade de Controle e Execução Orçamentária/BL</t>
  </si>
  <si>
    <t>DAIANE CORDEIRO DOS SANTOS</t>
  </si>
  <si>
    <t>677/2024</t>
  </si>
  <si>
    <t>Coordenadoria de Políticas de Graduação/PROGRAD</t>
  </si>
  <si>
    <t>ELIANE FELISBINO</t>
  </si>
  <si>
    <t>671/2024</t>
  </si>
  <si>
    <t>Unidade da Biblioteca de Ciências Sociais Aplicadas/BC</t>
  </si>
  <si>
    <t>674/2024</t>
  </si>
  <si>
    <t>EDUARDO SILVEIRA</t>
  </si>
  <si>
    <t>23075.069806/2023-49</t>
  </si>
  <si>
    <t>Unidade de Patrimônio da Coordenadoria de Logística da Pró-Reitoria de Administração</t>
  </si>
  <si>
    <t>ALESSANDRO NEVES DE OLIVEIRA</t>
  </si>
  <si>
    <t>482/2024</t>
  </si>
  <si>
    <t>REGINA CELIA DE LIMA</t>
  </si>
  <si>
    <t>483/2024</t>
  </si>
  <si>
    <t>VALDECI RODRIGUES DA SILVA</t>
  </si>
  <si>
    <t>484/2024</t>
  </si>
  <si>
    <t>23075.064642/2023-63</t>
  </si>
  <si>
    <t>Unidade de Apoio Acadêmico/PL</t>
  </si>
  <si>
    <t>CLAUDIA ELIZA ZSCHORNACK</t>
  </si>
  <si>
    <t>658/2024</t>
  </si>
  <si>
    <t>659/2024</t>
  </si>
  <si>
    <t>660/2024</t>
  </si>
  <si>
    <t>661/2024</t>
  </si>
  <si>
    <t>VANESSA GLEICA CANTÚ GRIS</t>
  </si>
  <si>
    <t>CASSIANE GRIS BASSO</t>
  </si>
  <si>
    <t>RENAN STOFEL GOMES MARROQUE</t>
  </si>
  <si>
    <t>23075.070169/2023-53</t>
  </si>
  <si>
    <t>Seção de Gestão Ambiental/CTEC/SUINFRA</t>
  </si>
  <si>
    <t>ANDRÉ BOMFIM DA SILVA</t>
  </si>
  <si>
    <t>662/2024</t>
  </si>
  <si>
    <t>ELIZA TERRES CAMARGO</t>
  </si>
  <si>
    <t>663/2024</t>
  </si>
  <si>
    <t>Seção de Apoio à Direção/BC</t>
  </si>
  <si>
    <t>CARMEM MARIA ROCHA HONÓRIO</t>
  </si>
  <si>
    <t>652/2024</t>
  </si>
  <si>
    <t>23075.035377/2024-97</t>
  </si>
  <si>
    <t>23075.035466/2024-33</t>
  </si>
  <si>
    <t>23075.036703/2024-83</t>
  </si>
  <si>
    <t>23075.004190/2024-41</t>
  </si>
  <si>
    <t>Departamento de Engenharia e Tecnologia Florestal do Setor de Ciências Agrárias</t>
  </si>
  <si>
    <t>DAVID TEIXEIRA DE ARAUJO</t>
  </si>
  <si>
    <t>Tipógrafo</t>
  </si>
  <si>
    <t>708/2024</t>
  </si>
  <si>
    <t>23075.005915/2024-19</t>
  </si>
  <si>
    <t>Unidade de Planejamento e Avaliação/CPI/PROPLAN</t>
  </si>
  <si>
    <t>706/2024</t>
  </si>
  <si>
    <t>707/2024</t>
  </si>
  <si>
    <t>LUIZ WAGNER DOS ANJOS</t>
  </si>
  <si>
    <t>EDGARD JOSÉ BARROS DE OLIVEIRA</t>
  </si>
  <si>
    <t>23075.034602/2024-78</t>
  </si>
  <si>
    <t>23075.010319/2024-51</t>
  </si>
  <si>
    <t>23075.076713/2023-71</t>
  </si>
  <si>
    <t>Coordenadoria de Planejamento Institucional/PROPLAN</t>
  </si>
  <si>
    <t>651/2024</t>
  </si>
  <si>
    <t>PAOLA VENZON GARGIONI GUIMARÃES</t>
  </si>
  <si>
    <t>23075.005930/2024-67</t>
  </si>
  <si>
    <t>Unidade de Gerenciamento de Informações - CPI/UGINF</t>
  </si>
  <si>
    <t>ROGERIO DE JESUS HULTMANN</t>
  </si>
  <si>
    <t>728/2024</t>
  </si>
  <si>
    <t>23075.037346/2024-71</t>
  </si>
  <si>
    <t>23075.071042/2023-51</t>
  </si>
  <si>
    <t>Seção de Administrativo e Comercial - EDIT/SEAC</t>
  </si>
  <si>
    <t>MARCIA CAROLINA CODATO</t>
  </si>
  <si>
    <t>730/2024</t>
  </si>
  <si>
    <t>23075.037085/2024-99</t>
  </si>
  <si>
    <t>23075.078967/2023-23</t>
  </si>
  <si>
    <t>Seção de Produção Editorial - EDIT/SEPROD</t>
  </si>
  <si>
    <t>732/2024</t>
  </si>
  <si>
    <t>733/2024</t>
  </si>
  <si>
    <t>734/2024</t>
  </si>
  <si>
    <t>735/2024</t>
  </si>
  <si>
    <t>736/2024</t>
  </si>
  <si>
    <t>ALAN SANTIAGO NOROES QUEIROZ</t>
  </si>
  <si>
    <t>CAMILA CESARIO LERCO</t>
  </si>
  <si>
    <t>DANIELE SOARES CARNEIRO</t>
  </si>
  <si>
    <t>FRANCISCO ROBERTO SZEZECH INNOCENCIO</t>
  </si>
  <si>
    <t>RACHEL CRISTINA PAVIM</t>
  </si>
  <si>
    <t>23075.067837/2023-65</t>
  </si>
  <si>
    <t>Departamento de Administração Geral e Aplicada - SA/DAGA</t>
  </si>
  <si>
    <t>GUSTAVO PIERIN</t>
  </si>
  <si>
    <t>738/2024</t>
  </si>
  <si>
    <t>739/2024</t>
  </si>
  <si>
    <t>740/2024</t>
  </si>
  <si>
    <t>ALEXANDRE MARSON</t>
  </si>
  <si>
    <t>MARCELO ALVES BLITZKOW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</si>
</sst>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7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2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0" fontId="0" fillId="0" borderId="0" xfId="1" applyNumberFormat="1" applyFont="1"/>
    <xf numFmtId="0" fontId="0" fillId="0" borderId="0" xfId="0" pivotButton="1" applyAlignment="1">
      <alignment horizontal="center" vertical="center" wrapText="1"/>
    </xf>
    <xf numFmtId="0" fontId="0" fillId="0" borderId="0" xfId="0" pivotButton="1"/>
    <xf numFmtId="10" fontId="2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 wrapText="1"/>
    </xf>
    <xf numFmtId="164" fontId="2" fillId="2" borderId="0" xfId="0" applyNumberFormat="1" applyFont="1" applyFill="1"/>
    <xf numFmtId="10" fontId="0" fillId="0" borderId="0" xfId="0" applyNumberFormat="1"/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pivotButton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4" fontId="0" fillId="0" borderId="0" xfId="0" applyNumberFormat="1"/>
    <xf numFmtId="0" fontId="5" fillId="0" borderId="0" xfId="0" applyFont="1" applyAlignment="1">
      <alignment wrapText="1"/>
    </xf>
    <xf numFmtId="0" fontId="2" fillId="0" borderId="0" xfId="2" applyFont="1" applyAlignment="1">
      <alignment horizontal="center" vertical="center"/>
    </xf>
    <xf numFmtId="0" fontId="1" fillId="0" borderId="0" xfId="2"/>
    <xf numFmtId="0" fontId="5" fillId="0" borderId="0" xfId="2" applyFont="1" applyAlignment="1">
      <alignment vertical="center"/>
    </xf>
    <xf numFmtId="0" fontId="5" fillId="0" borderId="0" xfId="2" applyFont="1"/>
    <xf numFmtId="0" fontId="5" fillId="0" borderId="0" xfId="2" applyFont="1" applyAlignment="1">
      <alignment wrapText="1"/>
    </xf>
    <xf numFmtId="0" fontId="2" fillId="0" borderId="0" xfId="2" applyFont="1" applyAlignment="1">
      <alignment vertical="center"/>
    </xf>
    <xf numFmtId="0" fontId="6" fillId="0" borderId="0" xfId="2" applyFont="1"/>
    <xf numFmtId="0" fontId="6" fillId="2" borderId="0" xfId="2" applyFont="1" applyFill="1"/>
    <xf numFmtId="14" fontId="5" fillId="0" borderId="0" xfId="0" applyNumberFormat="1" applyFont="1"/>
    <xf numFmtId="0" fontId="1" fillId="0" borderId="0" xfId="2" applyAlignment="1">
      <alignment horizontal="left"/>
    </xf>
    <xf numFmtId="0" fontId="2" fillId="0" borderId="0" xfId="2" applyFont="1" applyAlignment="1">
      <alignment horizontal="center"/>
    </xf>
    <xf numFmtId="14" fontId="5" fillId="0" borderId="0" xfId="2" applyNumberFormat="1" applyFont="1" applyAlignment="1">
      <alignment vertical="center"/>
    </xf>
    <xf numFmtId="14" fontId="5" fillId="0" borderId="0" xfId="2" applyNumberFormat="1" applyFont="1"/>
    <xf numFmtId="17" fontId="0" fillId="0" borderId="0" xfId="0" quotePrefix="1" applyNumberFormat="1" applyAlignment="1">
      <alignment vertical="center"/>
    </xf>
    <xf numFmtId="0" fontId="0" fillId="0" borderId="0" xfId="0" quotePrefix="1" applyAlignment="1">
      <alignment vertical="center"/>
    </xf>
    <xf numFmtId="10" fontId="5" fillId="0" borderId="0" xfId="1" applyNumberFormat="1" applyFont="1"/>
    <xf numFmtId="165" fontId="2" fillId="0" borderId="0" xfId="0" applyNumberFormat="1" applyFont="1"/>
    <xf numFmtId="0" fontId="2" fillId="0" borderId="0" xfId="0" applyFont="1" applyAlignment="1">
      <alignment horizontal="center" wrapText="1"/>
    </xf>
    <xf numFmtId="0" fontId="0" fillId="0" borderId="1" xfId="0" applyNumberFormat="1" applyBorder="1"/>
  </cellXfs>
  <cellStyles count="3">
    <cellStyle name="Normal" xfId="0" builtinId="0"/>
    <cellStyle name="Normal 2" xfId="2" xr:uid="{443A38DB-B0B1-42E9-9A77-46F4751C3848}"/>
    <cellStyle name="Porcentagem" xfId="1" builtinId="5"/>
  </cellStyles>
  <dxfs count="357"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179</xdr:row>
      <xdr:rowOff>0</xdr:rowOff>
    </xdr:from>
    <xdr:ext cx="38100" cy="247650"/>
    <xdr:pic>
      <xdr:nvPicPr>
        <xdr:cNvPr id="6" name="Imagem 5">
          <a:extLst>
            <a:ext uri="{FF2B5EF4-FFF2-40B4-BE49-F238E27FC236}">
              <a16:creationId xmlns:a16="http://schemas.microsoft.com/office/drawing/2014/main" id="{19229D28-B1D9-494A-B528-0FE3BFD25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7" name="Imagem 6">
          <a:extLst>
            <a:ext uri="{FF2B5EF4-FFF2-40B4-BE49-F238E27FC236}">
              <a16:creationId xmlns:a16="http://schemas.microsoft.com/office/drawing/2014/main" id="{0F1E71CA-A9A1-4714-B599-E0D6C4C77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158</xdr:row>
      <xdr:rowOff>0</xdr:rowOff>
    </xdr:from>
    <xdr:to>
      <xdr:col>0</xdr:col>
      <xdr:colOff>38100</xdr:colOff>
      <xdr:row>159</xdr:row>
      <xdr:rowOff>85725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3F828E21-57CB-46F8-A46D-714B3AFE5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9" name="Imagem 8">
          <a:extLst>
            <a:ext uri="{FF2B5EF4-FFF2-40B4-BE49-F238E27FC236}">
              <a16:creationId xmlns:a16="http://schemas.microsoft.com/office/drawing/2014/main" id="{264D1C0F-116D-465F-845E-7A5DF8627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10" name="Imagem 9">
          <a:extLst>
            <a:ext uri="{FF2B5EF4-FFF2-40B4-BE49-F238E27FC236}">
              <a16:creationId xmlns:a16="http://schemas.microsoft.com/office/drawing/2014/main" id="{E215F829-1677-4C85-8FFF-EE5F116D6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158</xdr:row>
      <xdr:rowOff>0</xdr:rowOff>
    </xdr:from>
    <xdr:to>
      <xdr:col>0</xdr:col>
      <xdr:colOff>38100</xdr:colOff>
      <xdr:row>159</xdr:row>
      <xdr:rowOff>85725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21FB8D3F-11D5-4A6F-A36E-92A580B1A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12" name="Imagem 11">
          <a:extLst>
            <a:ext uri="{FF2B5EF4-FFF2-40B4-BE49-F238E27FC236}">
              <a16:creationId xmlns:a16="http://schemas.microsoft.com/office/drawing/2014/main" id="{28A6D80A-845C-47ED-802E-1F0926976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13" name="Imagem 12">
          <a:extLst>
            <a:ext uri="{FF2B5EF4-FFF2-40B4-BE49-F238E27FC236}">
              <a16:creationId xmlns:a16="http://schemas.microsoft.com/office/drawing/2014/main" id="{41E8A0AE-C24A-41DA-893E-CCF7E859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159</xdr:row>
      <xdr:rowOff>0</xdr:rowOff>
    </xdr:from>
    <xdr:to>
      <xdr:col>0</xdr:col>
      <xdr:colOff>38100</xdr:colOff>
      <xdr:row>160</xdr:row>
      <xdr:rowOff>85725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D0210DC9-49C5-49C4-AD67-9F8E5EE2C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5" name="Imagem 14">
          <a:extLst>
            <a:ext uri="{FF2B5EF4-FFF2-40B4-BE49-F238E27FC236}">
              <a16:creationId xmlns:a16="http://schemas.microsoft.com/office/drawing/2014/main" id="{B166CCFE-8E1A-45C4-979F-642E6BA69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6" name="Imagem 15">
          <a:extLst>
            <a:ext uri="{FF2B5EF4-FFF2-40B4-BE49-F238E27FC236}">
              <a16:creationId xmlns:a16="http://schemas.microsoft.com/office/drawing/2014/main" id="{BBAFF43F-930D-4765-9A7B-4ECC07785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159</xdr:row>
      <xdr:rowOff>0</xdr:rowOff>
    </xdr:from>
    <xdr:to>
      <xdr:col>0</xdr:col>
      <xdr:colOff>38100</xdr:colOff>
      <xdr:row>160</xdr:row>
      <xdr:rowOff>85725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EB7296C-C5B4-49FD-B1F7-49411662A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8" name="Imagem 17">
          <a:extLst>
            <a:ext uri="{FF2B5EF4-FFF2-40B4-BE49-F238E27FC236}">
              <a16:creationId xmlns:a16="http://schemas.microsoft.com/office/drawing/2014/main" id="{1F68198C-8F96-4FB4-90B2-BC75021EA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9" name="Imagem 18">
          <a:extLst>
            <a:ext uri="{FF2B5EF4-FFF2-40B4-BE49-F238E27FC236}">
              <a16:creationId xmlns:a16="http://schemas.microsoft.com/office/drawing/2014/main" id="{ADD8127B-8E52-456A-8659-E139C937B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162</xdr:row>
      <xdr:rowOff>0</xdr:rowOff>
    </xdr:from>
    <xdr:to>
      <xdr:col>0</xdr:col>
      <xdr:colOff>38100</xdr:colOff>
      <xdr:row>163</xdr:row>
      <xdr:rowOff>85725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435BE88F-8F42-4173-91F9-1EAD85633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21" name="Imagem 20">
          <a:extLst>
            <a:ext uri="{FF2B5EF4-FFF2-40B4-BE49-F238E27FC236}">
              <a16:creationId xmlns:a16="http://schemas.microsoft.com/office/drawing/2014/main" id="{2E9F1866-F939-475F-8F99-3E74C219D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166</xdr:row>
      <xdr:rowOff>0</xdr:rowOff>
    </xdr:from>
    <xdr:to>
      <xdr:col>0</xdr:col>
      <xdr:colOff>38100</xdr:colOff>
      <xdr:row>167</xdr:row>
      <xdr:rowOff>85725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412F48FF-05CE-46A2-BFBC-33B4B6376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191</xdr:row>
      <xdr:rowOff>0</xdr:rowOff>
    </xdr:from>
    <xdr:ext cx="38100" cy="247650"/>
    <xdr:pic>
      <xdr:nvPicPr>
        <xdr:cNvPr id="24" name="Imagem 23">
          <a:extLst>
            <a:ext uri="{FF2B5EF4-FFF2-40B4-BE49-F238E27FC236}">
              <a16:creationId xmlns:a16="http://schemas.microsoft.com/office/drawing/2014/main" id="{06E05E12-3040-4929-947A-13E6BD794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25" name="Imagem 24">
          <a:extLst>
            <a:ext uri="{FF2B5EF4-FFF2-40B4-BE49-F238E27FC236}">
              <a16:creationId xmlns:a16="http://schemas.microsoft.com/office/drawing/2014/main" id="{11A09354-A91C-403A-BD50-6BE4C5B36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155</xdr:row>
      <xdr:rowOff>0</xdr:rowOff>
    </xdr:from>
    <xdr:ext cx="38100" cy="247650"/>
    <xdr:pic>
      <xdr:nvPicPr>
        <xdr:cNvPr id="26" name="Imagem 25">
          <a:extLst>
            <a:ext uri="{FF2B5EF4-FFF2-40B4-BE49-F238E27FC236}">
              <a16:creationId xmlns:a16="http://schemas.microsoft.com/office/drawing/2014/main" id="{3B0E8EEA-425D-4538-B147-C56CEEC16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27" name="Imagem 26">
          <a:extLst>
            <a:ext uri="{FF2B5EF4-FFF2-40B4-BE49-F238E27FC236}">
              <a16:creationId xmlns:a16="http://schemas.microsoft.com/office/drawing/2014/main" id="{8DDDB2C4-376B-4860-A055-DF6DB4285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28" name="Imagem 27">
          <a:extLst>
            <a:ext uri="{FF2B5EF4-FFF2-40B4-BE49-F238E27FC236}">
              <a16:creationId xmlns:a16="http://schemas.microsoft.com/office/drawing/2014/main" id="{15E64ACA-DE2E-45A8-9DE9-E89C1CF14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29" name="Imagem 28">
          <a:extLst>
            <a:ext uri="{FF2B5EF4-FFF2-40B4-BE49-F238E27FC236}">
              <a16:creationId xmlns:a16="http://schemas.microsoft.com/office/drawing/2014/main" id="{F9DB17F6-5389-498D-98F2-3C5FB07F2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30" name="Imagem 29">
          <a:extLst>
            <a:ext uri="{FF2B5EF4-FFF2-40B4-BE49-F238E27FC236}">
              <a16:creationId xmlns:a16="http://schemas.microsoft.com/office/drawing/2014/main" id="{6298D08B-9CFF-443A-9600-BC27FFE74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31" name="Imagem 30">
          <a:extLst>
            <a:ext uri="{FF2B5EF4-FFF2-40B4-BE49-F238E27FC236}">
              <a16:creationId xmlns:a16="http://schemas.microsoft.com/office/drawing/2014/main" id="{D4C53A64-AD53-48DD-A851-2EC9515D5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32" name="Imagem 31">
          <a:extLst>
            <a:ext uri="{FF2B5EF4-FFF2-40B4-BE49-F238E27FC236}">
              <a16:creationId xmlns:a16="http://schemas.microsoft.com/office/drawing/2014/main" id="{43224ECB-3AA6-4BA5-997D-40AC586DA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33" name="Imagem 32">
          <a:extLst>
            <a:ext uri="{FF2B5EF4-FFF2-40B4-BE49-F238E27FC236}">
              <a16:creationId xmlns:a16="http://schemas.microsoft.com/office/drawing/2014/main" id="{2FDD3A24-C746-4E69-BE7F-7F127C943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34" name="Imagem 33">
          <a:extLst>
            <a:ext uri="{FF2B5EF4-FFF2-40B4-BE49-F238E27FC236}">
              <a16:creationId xmlns:a16="http://schemas.microsoft.com/office/drawing/2014/main" id="{6A8F04E3-6A0D-4DF2-ACEA-F6E99A148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35" name="Imagem 34">
          <a:extLst>
            <a:ext uri="{FF2B5EF4-FFF2-40B4-BE49-F238E27FC236}">
              <a16:creationId xmlns:a16="http://schemas.microsoft.com/office/drawing/2014/main" id="{F185348E-D825-4B96-8FB9-436C98F14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6" name="Imagem 35">
          <a:extLst>
            <a:ext uri="{FF2B5EF4-FFF2-40B4-BE49-F238E27FC236}">
              <a16:creationId xmlns:a16="http://schemas.microsoft.com/office/drawing/2014/main" id="{542ED1CD-3C6A-46E1-A7EB-47D8507E8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7" name="Imagem 36">
          <a:extLst>
            <a:ext uri="{FF2B5EF4-FFF2-40B4-BE49-F238E27FC236}">
              <a16:creationId xmlns:a16="http://schemas.microsoft.com/office/drawing/2014/main" id="{725ECF0B-1DB9-47DA-A094-3162B3DAB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38" name="Imagem 37">
          <a:extLst>
            <a:ext uri="{FF2B5EF4-FFF2-40B4-BE49-F238E27FC236}">
              <a16:creationId xmlns:a16="http://schemas.microsoft.com/office/drawing/2014/main" id="{446A52DB-DFBD-4CAD-A2E9-AE14E0A15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9" name="Imagem 38">
          <a:extLst>
            <a:ext uri="{FF2B5EF4-FFF2-40B4-BE49-F238E27FC236}">
              <a16:creationId xmlns:a16="http://schemas.microsoft.com/office/drawing/2014/main" id="{2F731BEB-F1D0-42AB-A788-253416B9A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40" name="Imagem 39">
          <a:extLst>
            <a:ext uri="{FF2B5EF4-FFF2-40B4-BE49-F238E27FC236}">
              <a16:creationId xmlns:a16="http://schemas.microsoft.com/office/drawing/2014/main" id="{DFCB6A3B-9887-48C4-BD1A-3FE0CEB82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41" name="Imagem 40">
          <a:extLst>
            <a:ext uri="{FF2B5EF4-FFF2-40B4-BE49-F238E27FC236}">
              <a16:creationId xmlns:a16="http://schemas.microsoft.com/office/drawing/2014/main" id="{FE0BD36A-478E-4CAB-A800-589CE13B3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42" name="Imagem 41">
          <a:extLst>
            <a:ext uri="{FF2B5EF4-FFF2-40B4-BE49-F238E27FC236}">
              <a16:creationId xmlns:a16="http://schemas.microsoft.com/office/drawing/2014/main" id="{0D3754DF-6E64-4CA4-A9BC-92462367E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44" name="Imagem 43">
          <a:extLst>
            <a:ext uri="{FF2B5EF4-FFF2-40B4-BE49-F238E27FC236}">
              <a16:creationId xmlns:a16="http://schemas.microsoft.com/office/drawing/2014/main" id="{51A0EDC8-BE26-4655-AFA4-C2F6790F2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46" name="Imagem 45">
          <a:extLst>
            <a:ext uri="{FF2B5EF4-FFF2-40B4-BE49-F238E27FC236}">
              <a16:creationId xmlns:a16="http://schemas.microsoft.com/office/drawing/2014/main" id="{62CA19C6-E509-4357-9C30-396363269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155</xdr:row>
      <xdr:rowOff>0</xdr:rowOff>
    </xdr:from>
    <xdr:ext cx="38100" cy="247650"/>
    <xdr:pic>
      <xdr:nvPicPr>
        <xdr:cNvPr id="47" name="Imagem 46">
          <a:extLst>
            <a:ext uri="{FF2B5EF4-FFF2-40B4-BE49-F238E27FC236}">
              <a16:creationId xmlns:a16="http://schemas.microsoft.com/office/drawing/2014/main" id="{33C14A71-B3B3-47B8-BC7E-3B2312676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48" name="Imagem 47">
          <a:extLst>
            <a:ext uri="{FF2B5EF4-FFF2-40B4-BE49-F238E27FC236}">
              <a16:creationId xmlns:a16="http://schemas.microsoft.com/office/drawing/2014/main" id="{BEBB2B09-C554-4049-933F-C53C0347D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49" name="Imagem 48">
          <a:extLst>
            <a:ext uri="{FF2B5EF4-FFF2-40B4-BE49-F238E27FC236}">
              <a16:creationId xmlns:a16="http://schemas.microsoft.com/office/drawing/2014/main" id="{E36F0071-1412-4E5C-B64C-A6A96A125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50" name="Imagem 49">
          <a:extLst>
            <a:ext uri="{FF2B5EF4-FFF2-40B4-BE49-F238E27FC236}">
              <a16:creationId xmlns:a16="http://schemas.microsoft.com/office/drawing/2014/main" id="{4FF31D25-521B-4A03-9287-7478D2AD3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51" name="Imagem 50">
          <a:extLst>
            <a:ext uri="{FF2B5EF4-FFF2-40B4-BE49-F238E27FC236}">
              <a16:creationId xmlns:a16="http://schemas.microsoft.com/office/drawing/2014/main" id="{4D75ACDD-BCE0-4C44-8945-896B47474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52" name="Imagem 51">
          <a:extLst>
            <a:ext uri="{FF2B5EF4-FFF2-40B4-BE49-F238E27FC236}">
              <a16:creationId xmlns:a16="http://schemas.microsoft.com/office/drawing/2014/main" id="{24070885-042D-4ABC-8BF3-E0E2C3232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53" name="Imagem 52">
          <a:extLst>
            <a:ext uri="{FF2B5EF4-FFF2-40B4-BE49-F238E27FC236}">
              <a16:creationId xmlns:a16="http://schemas.microsoft.com/office/drawing/2014/main" id="{DC020497-40CB-464E-B46E-AC3E138BD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54" name="Imagem 53">
          <a:extLst>
            <a:ext uri="{FF2B5EF4-FFF2-40B4-BE49-F238E27FC236}">
              <a16:creationId xmlns:a16="http://schemas.microsoft.com/office/drawing/2014/main" id="{CBE5320D-EB64-4972-A283-4C2E193F0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55" name="Imagem 54">
          <a:extLst>
            <a:ext uri="{FF2B5EF4-FFF2-40B4-BE49-F238E27FC236}">
              <a16:creationId xmlns:a16="http://schemas.microsoft.com/office/drawing/2014/main" id="{B407CB7F-4FAB-4BCF-875E-A77273C12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56" name="Imagem 55">
          <a:extLst>
            <a:ext uri="{FF2B5EF4-FFF2-40B4-BE49-F238E27FC236}">
              <a16:creationId xmlns:a16="http://schemas.microsoft.com/office/drawing/2014/main" id="{1FE5B820-701A-44DA-B963-C2ADD30B0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57" name="Imagem 56">
          <a:extLst>
            <a:ext uri="{FF2B5EF4-FFF2-40B4-BE49-F238E27FC236}">
              <a16:creationId xmlns:a16="http://schemas.microsoft.com/office/drawing/2014/main" id="{E24C3F0A-F1D4-4E97-9DDF-D5DBD8386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58" name="Imagem 57">
          <a:extLst>
            <a:ext uri="{FF2B5EF4-FFF2-40B4-BE49-F238E27FC236}">
              <a16:creationId xmlns:a16="http://schemas.microsoft.com/office/drawing/2014/main" id="{38F5DA6A-2212-4C70-A53E-7D1986F9F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59" name="Imagem 58">
          <a:extLst>
            <a:ext uri="{FF2B5EF4-FFF2-40B4-BE49-F238E27FC236}">
              <a16:creationId xmlns:a16="http://schemas.microsoft.com/office/drawing/2014/main" id="{8412168E-8DAF-4A79-9B5E-8AC592286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60" name="Imagem 59">
          <a:extLst>
            <a:ext uri="{FF2B5EF4-FFF2-40B4-BE49-F238E27FC236}">
              <a16:creationId xmlns:a16="http://schemas.microsoft.com/office/drawing/2014/main" id="{B4B5B0B5-13C3-4BFC-ACF0-166EC9A90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61" name="Imagem 60">
          <a:extLst>
            <a:ext uri="{FF2B5EF4-FFF2-40B4-BE49-F238E27FC236}">
              <a16:creationId xmlns:a16="http://schemas.microsoft.com/office/drawing/2014/main" id="{83ADD034-F0E7-4482-B3A5-1D5677B0A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62" name="Imagem 61">
          <a:extLst>
            <a:ext uri="{FF2B5EF4-FFF2-40B4-BE49-F238E27FC236}">
              <a16:creationId xmlns:a16="http://schemas.microsoft.com/office/drawing/2014/main" id="{26A45F24-9645-4200-A44D-1E6AD2BED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63" name="Imagem 62">
          <a:extLst>
            <a:ext uri="{FF2B5EF4-FFF2-40B4-BE49-F238E27FC236}">
              <a16:creationId xmlns:a16="http://schemas.microsoft.com/office/drawing/2014/main" id="{19E45F9E-FF0F-4D7A-B58C-977D3D3CF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65" name="Imagem 64">
          <a:extLst>
            <a:ext uri="{FF2B5EF4-FFF2-40B4-BE49-F238E27FC236}">
              <a16:creationId xmlns:a16="http://schemas.microsoft.com/office/drawing/2014/main" id="{786146FA-696A-4FBA-80D9-678BCABD9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67" name="Imagem 66">
          <a:extLst>
            <a:ext uri="{FF2B5EF4-FFF2-40B4-BE49-F238E27FC236}">
              <a16:creationId xmlns:a16="http://schemas.microsoft.com/office/drawing/2014/main" id="{212B4E38-37A5-4E38-87B9-0F21CFAFB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156</xdr:row>
      <xdr:rowOff>0</xdr:rowOff>
    </xdr:from>
    <xdr:ext cx="38100" cy="247650"/>
    <xdr:pic>
      <xdr:nvPicPr>
        <xdr:cNvPr id="68" name="Imagem 67">
          <a:extLst>
            <a:ext uri="{FF2B5EF4-FFF2-40B4-BE49-F238E27FC236}">
              <a16:creationId xmlns:a16="http://schemas.microsoft.com/office/drawing/2014/main" id="{74464B78-43C5-4534-82F6-5A53B1847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69" name="Imagem 68">
          <a:extLst>
            <a:ext uri="{FF2B5EF4-FFF2-40B4-BE49-F238E27FC236}">
              <a16:creationId xmlns:a16="http://schemas.microsoft.com/office/drawing/2014/main" id="{F71DED82-90FD-4734-B783-1B45B5D2F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70" name="Imagem 69">
          <a:extLst>
            <a:ext uri="{FF2B5EF4-FFF2-40B4-BE49-F238E27FC236}">
              <a16:creationId xmlns:a16="http://schemas.microsoft.com/office/drawing/2014/main" id="{056DEE42-7B51-4B5F-921C-EE3D301B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71" name="Imagem 70">
          <a:extLst>
            <a:ext uri="{FF2B5EF4-FFF2-40B4-BE49-F238E27FC236}">
              <a16:creationId xmlns:a16="http://schemas.microsoft.com/office/drawing/2014/main" id="{002B5073-E173-4DEF-82BA-A6E278996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72" name="Imagem 71">
          <a:extLst>
            <a:ext uri="{FF2B5EF4-FFF2-40B4-BE49-F238E27FC236}">
              <a16:creationId xmlns:a16="http://schemas.microsoft.com/office/drawing/2014/main" id="{06D8E862-F4CE-4612-81B3-0E6E54556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73" name="Imagem 72">
          <a:extLst>
            <a:ext uri="{FF2B5EF4-FFF2-40B4-BE49-F238E27FC236}">
              <a16:creationId xmlns:a16="http://schemas.microsoft.com/office/drawing/2014/main" id="{D07215BF-4414-4190-8110-0D1E23F32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74" name="Imagem 73">
          <a:extLst>
            <a:ext uri="{FF2B5EF4-FFF2-40B4-BE49-F238E27FC236}">
              <a16:creationId xmlns:a16="http://schemas.microsoft.com/office/drawing/2014/main" id="{9727F9BB-27CB-43DC-90B8-3EC288DBD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75" name="Imagem 74">
          <a:extLst>
            <a:ext uri="{FF2B5EF4-FFF2-40B4-BE49-F238E27FC236}">
              <a16:creationId xmlns:a16="http://schemas.microsoft.com/office/drawing/2014/main" id="{A5C34D7E-247A-42E3-B29F-6A538C648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76" name="Imagem 75">
          <a:extLst>
            <a:ext uri="{FF2B5EF4-FFF2-40B4-BE49-F238E27FC236}">
              <a16:creationId xmlns:a16="http://schemas.microsoft.com/office/drawing/2014/main" id="{23A6417A-369A-4745-9391-BBA8D82B5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77" name="Imagem 76">
          <a:extLst>
            <a:ext uri="{FF2B5EF4-FFF2-40B4-BE49-F238E27FC236}">
              <a16:creationId xmlns:a16="http://schemas.microsoft.com/office/drawing/2014/main" id="{CE17748E-D188-418D-97C4-FC0DA7D7C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78" name="Imagem 77">
          <a:extLst>
            <a:ext uri="{FF2B5EF4-FFF2-40B4-BE49-F238E27FC236}">
              <a16:creationId xmlns:a16="http://schemas.microsoft.com/office/drawing/2014/main" id="{AD67848D-2EF6-47D1-9A21-F4E49C12B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79" name="Imagem 78">
          <a:extLst>
            <a:ext uri="{FF2B5EF4-FFF2-40B4-BE49-F238E27FC236}">
              <a16:creationId xmlns:a16="http://schemas.microsoft.com/office/drawing/2014/main" id="{FF1B2923-7A87-44B2-A005-8EEF95746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80" name="Imagem 79">
          <a:extLst>
            <a:ext uri="{FF2B5EF4-FFF2-40B4-BE49-F238E27FC236}">
              <a16:creationId xmlns:a16="http://schemas.microsoft.com/office/drawing/2014/main" id="{7EA7B4DA-0883-4B5F-B55F-84F729008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81" name="Imagem 80">
          <a:extLst>
            <a:ext uri="{FF2B5EF4-FFF2-40B4-BE49-F238E27FC236}">
              <a16:creationId xmlns:a16="http://schemas.microsoft.com/office/drawing/2014/main" id="{CB4573EE-2AA7-4B2D-A76E-D9E33E610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82" name="Imagem 81">
          <a:extLst>
            <a:ext uri="{FF2B5EF4-FFF2-40B4-BE49-F238E27FC236}">
              <a16:creationId xmlns:a16="http://schemas.microsoft.com/office/drawing/2014/main" id="{C9E2D9A3-9B78-4289-A25D-7015BE1D1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83" name="Imagem 82">
          <a:extLst>
            <a:ext uri="{FF2B5EF4-FFF2-40B4-BE49-F238E27FC236}">
              <a16:creationId xmlns:a16="http://schemas.microsoft.com/office/drawing/2014/main" id="{FA9B731C-88E5-4022-8EC6-E8421F46F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84" name="Imagem 83">
          <a:extLst>
            <a:ext uri="{FF2B5EF4-FFF2-40B4-BE49-F238E27FC236}">
              <a16:creationId xmlns:a16="http://schemas.microsoft.com/office/drawing/2014/main" id="{EF3D393D-17FF-4300-A9A1-C1158E694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85" name="Imagem 84">
          <a:extLst>
            <a:ext uri="{FF2B5EF4-FFF2-40B4-BE49-F238E27FC236}">
              <a16:creationId xmlns:a16="http://schemas.microsoft.com/office/drawing/2014/main" id="{A9485833-A411-4D69-A4CC-65B0A2409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86" name="Imagem 85">
          <a:extLst>
            <a:ext uri="{FF2B5EF4-FFF2-40B4-BE49-F238E27FC236}">
              <a16:creationId xmlns:a16="http://schemas.microsoft.com/office/drawing/2014/main" id="{E8891D17-4968-45E3-B344-D758798AD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88" name="Imagem 87">
          <a:extLst>
            <a:ext uri="{FF2B5EF4-FFF2-40B4-BE49-F238E27FC236}">
              <a16:creationId xmlns:a16="http://schemas.microsoft.com/office/drawing/2014/main" id="{C3516645-6E6F-480E-B3D8-2176820F3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90" name="Imagem 89">
          <a:extLst>
            <a:ext uri="{FF2B5EF4-FFF2-40B4-BE49-F238E27FC236}">
              <a16:creationId xmlns:a16="http://schemas.microsoft.com/office/drawing/2014/main" id="{0EA907C8-01D2-4AE7-9F31-75D7F7050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91" name="Imagem 90">
          <a:extLst>
            <a:ext uri="{FF2B5EF4-FFF2-40B4-BE49-F238E27FC236}">
              <a16:creationId xmlns:a16="http://schemas.microsoft.com/office/drawing/2014/main" id="{98416BE1-08CC-4D99-8111-BE9E3D700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158</xdr:row>
      <xdr:rowOff>0</xdr:rowOff>
    </xdr:from>
    <xdr:to>
      <xdr:col>0</xdr:col>
      <xdr:colOff>38100</xdr:colOff>
      <xdr:row>159</xdr:row>
      <xdr:rowOff>85725</xdr:rowOff>
    </xdr:to>
    <xdr:pic>
      <xdr:nvPicPr>
        <xdr:cNvPr id="92" name="Imagem 91">
          <a:extLst>
            <a:ext uri="{FF2B5EF4-FFF2-40B4-BE49-F238E27FC236}">
              <a16:creationId xmlns:a16="http://schemas.microsoft.com/office/drawing/2014/main" id="{07C656BA-83FC-4601-B960-00CFF76E3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93" name="Imagem 92">
          <a:extLst>
            <a:ext uri="{FF2B5EF4-FFF2-40B4-BE49-F238E27FC236}">
              <a16:creationId xmlns:a16="http://schemas.microsoft.com/office/drawing/2014/main" id="{F3CD71A1-2746-42BF-8BEA-F7F417C6F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94" name="Imagem 93">
          <a:extLst>
            <a:ext uri="{FF2B5EF4-FFF2-40B4-BE49-F238E27FC236}">
              <a16:creationId xmlns:a16="http://schemas.microsoft.com/office/drawing/2014/main" id="{589A4B31-3EAC-45AC-A67F-98A767A61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158</xdr:row>
      <xdr:rowOff>0</xdr:rowOff>
    </xdr:from>
    <xdr:to>
      <xdr:col>0</xdr:col>
      <xdr:colOff>38100</xdr:colOff>
      <xdr:row>159</xdr:row>
      <xdr:rowOff>85725</xdr:rowOff>
    </xdr:to>
    <xdr:pic>
      <xdr:nvPicPr>
        <xdr:cNvPr id="95" name="Imagem 94">
          <a:extLst>
            <a:ext uri="{FF2B5EF4-FFF2-40B4-BE49-F238E27FC236}">
              <a16:creationId xmlns:a16="http://schemas.microsoft.com/office/drawing/2014/main" id="{C094DC9D-3BDC-4232-8D22-DD976F392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96" name="Imagem 95">
          <a:extLst>
            <a:ext uri="{FF2B5EF4-FFF2-40B4-BE49-F238E27FC236}">
              <a16:creationId xmlns:a16="http://schemas.microsoft.com/office/drawing/2014/main" id="{407C1785-CDDF-4D19-AE86-857F47EEC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97" name="Imagem 96">
          <a:extLst>
            <a:ext uri="{FF2B5EF4-FFF2-40B4-BE49-F238E27FC236}">
              <a16:creationId xmlns:a16="http://schemas.microsoft.com/office/drawing/2014/main" id="{AE7EB671-3B9D-43D9-B0D1-BAD6A8AC7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159</xdr:row>
      <xdr:rowOff>0</xdr:rowOff>
    </xdr:from>
    <xdr:to>
      <xdr:col>0</xdr:col>
      <xdr:colOff>38100</xdr:colOff>
      <xdr:row>160</xdr:row>
      <xdr:rowOff>85725</xdr:rowOff>
    </xdr:to>
    <xdr:pic>
      <xdr:nvPicPr>
        <xdr:cNvPr id="98" name="Imagem 97">
          <a:extLst>
            <a:ext uri="{FF2B5EF4-FFF2-40B4-BE49-F238E27FC236}">
              <a16:creationId xmlns:a16="http://schemas.microsoft.com/office/drawing/2014/main" id="{27A111A6-6703-440F-A2B7-C9F2660E9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99" name="Imagem 98">
          <a:extLst>
            <a:ext uri="{FF2B5EF4-FFF2-40B4-BE49-F238E27FC236}">
              <a16:creationId xmlns:a16="http://schemas.microsoft.com/office/drawing/2014/main" id="{C19781B0-738B-417C-82EB-BBE982DE2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00" name="Imagem 99">
          <a:extLst>
            <a:ext uri="{FF2B5EF4-FFF2-40B4-BE49-F238E27FC236}">
              <a16:creationId xmlns:a16="http://schemas.microsoft.com/office/drawing/2014/main" id="{FFDDF892-981C-4198-8E85-6430768F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159</xdr:row>
      <xdr:rowOff>0</xdr:rowOff>
    </xdr:from>
    <xdr:to>
      <xdr:col>0</xdr:col>
      <xdr:colOff>38100</xdr:colOff>
      <xdr:row>160</xdr:row>
      <xdr:rowOff>85725</xdr:rowOff>
    </xdr:to>
    <xdr:pic>
      <xdr:nvPicPr>
        <xdr:cNvPr id="101" name="Imagem 100">
          <a:extLst>
            <a:ext uri="{FF2B5EF4-FFF2-40B4-BE49-F238E27FC236}">
              <a16:creationId xmlns:a16="http://schemas.microsoft.com/office/drawing/2014/main" id="{457799C4-3C7D-45CF-B33F-5DC1B5D82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02" name="Imagem 101">
          <a:extLst>
            <a:ext uri="{FF2B5EF4-FFF2-40B4-BE49-F238E27FC236}">
              <a16:creationId xmlns:a16="http://schemas.microsoft.com/office/drawing/2014/main" id="{34988FA7-FBCE-4C28-9ACC-B6C07734D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03" name="Imagem 102">
          <a:extLst>
            <a:ext uri="{FF2B5EF4-FFF2-40B4-BE49-F238E27FC236}">
              <a16:creationId xmlns:a16="http://schemas.microsoft.com/office/drawing/2014/main" id="{2905FCD5-0D0F-432F-9266-2B653FEDC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162</xdr:row>
      <xdr:rowOff>0</xdr:rowOff>
    </xdr:from>
    <xdr:to>
      <xdr:col>0</xdr:col>
      <xdr:colOff>38100</xdr:colOff>
      <xdr:row>163</xdr:row>
      <xdr:rowOff>85725</xdr:rowOff>
    </xdr:to>
    <xdr:pic>
      <xdr:nvPicPr>
        <xdr:cNvPr id="104" name="Imagem 103">
          <a:extLst>
            <a:ext uri="{FF2B5EF4-FFF2-40B4-BE49-F238E27FC236}">
              <a16:creationId xmlns:a16="http://schemas.microsoft.com/office/drawing/2014/main" id="{EE968F54-D14A-4FF4-A372-3C25AC72A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105" name="Imagem 104">
          <a:extLst>
            <a:ext uri="{FF2B5EF4-FFF2-40B4-BE49-F238E27FC236}">
              <a16:creationId xmlns:a16="http://schemas.microsoft.com/office/drawing/2014/main" id="{1F005C77-4262-4897-B054-549624890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166</xdr:row>
      <xdr:rowOff>0</xdr:rowOff>
    </xdr:from>
    <xdr:to>
      <xdr:col>0</xdr:col>
      <xdr:colOff>38100</xdr:colOff>
      <xdr:row>167</xdr:row>
      <xdr:rowOff>85725</xdr:rowOff>
    </xdr:to>
    <xdr:pic>
      <xdr:nvPicPr>
        <xdr:cNvPr id="107" name="Imagem 106">
          <a:extLst>
            <a:ext uri="{FF2B5EF4-FFF2-40B4-BE49-F238E27FC236}">
              <a16:creationId xmlns:a16="http://schemas.microsoft.com/office/drawing/2014/main" id="{347CB835-8A22-45E4-9047-5F8BC9E10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191</xdr:row>
      <xdr:rowOff>0</xdr:rowOff>
    </xdr:from>
    <xdr:ext cx="38100" cy="247650"/>
    <xdr:pic>
      <xdr:nvPicPr>
        <xdr:cNvPr id="108" name="Imagem 107">
          <a:extLst>
            <a:ext uri="{FF2B5EF4-FFF2-40B4-BE49-F238E27FC236}">
              <a16:creationId xmlns:a16="http://schemas.microsoft.com/office/drawing/2014/main" id="{5D2934CB-FD72-4CAD-B0DD-915CBCC51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109" name="Imagem 108">
          <a:extLst>
            <a:ext uri="{FF2B5EF4-FFF2-40B4-BE49-F238E27FC236}">
              <a16:creationId xmlns:a16="http://schemas.microsoft.com/office/drawing/2014/main" id="{D8ED5D1B-3BF6-4842-B748-C5329558E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111" name="Imagem 110">
          <a:extLst>
            <a:ext uri="{FF2B5EF4-FFF2-40B4-BE49-F238E27FC236}">
              <a16:creationId xmlns:a16="http://schemas.microsoft.com/office/drawing/2014/main" id="{2F108169-62D5-4D4A-8FC3-0275CA23B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112" name="Imagem 111">
          <a:extLst>
            <a:ext uri="{FF2B5EF4-FFF2-40B4-BE49-F238E27FC236}">
              <a16:creationId xmlns:a16="http://schemas.microsoft.com/office/drawing/2014/main" id="{5CF2B5C7-3F77-4F91-ABDB-B676F048A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158</xdr:row>
      <xdr:rowOff>0</xdr:rowOff>
    </xdr:from>
    <xdr:to>
      <xdr:col>0</xdr:col>
      <xdr:colOff>38100</xdr:colOff>
      <xdr:row>159</xdr:row>
      <xdr:rowOff>85725</xdr:rowOff>
    </xdr:to>
    <xdr:pic>
      <xdr:nvPicPr>
        <xdr:cNvPr id="113" name="Imagem 112">
          <a:extLst>
            <a:ext uri="{FF2B5EF4-FFF2-40B4-BE49-F238E27FC236}">
              <a16:creationId xmlns:a16="http://schemas.microsoft.com/office/drawing/2014/main" id="{944D005C-1FAA-46D5-8BE8-0A063A39A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114" name="Imagem 113">
          <a:extLst>
            <a:ext uri="{FF2B5EF4-FFF2-40B4-BE49-F238E27FC236}">
              <a16:creationId xmlns:a16="http://schemas.microsoft.com/office/drawing/2014/main" id="{5296D9E9-9267-4D39-B0CB-4FBA62AC6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115" name="Imagem 114">
          <a:extLst>
            <a:ext uri="{FF2B5EF4-FFF2-40B4-BE49-F238E27FC236}">
              <a16:creationId xmlns:a16="http://schemas.microsoft.com/office/drawing/2014/main" id="{49728D6E-B0C7-46F4-8433-84169451A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158</xdr:row>
      <xdr:rowOff>0</xdr:rowOff>
    </xdr:from>
    <xdr:to>
      <xdr:col>0</xdr:col>
      <xdr:colOff>38100</xdr:colOff>
      <xdr:row>159</xdr:row>
      <xdr:rowOff>85725</xdr:rowOff>
    </xdr:to>
    <xdr:pic>
      <xdr:nvPicPr>
        <xdr:cNvPr id="116" name="Imagem 115">
          <a:extLst>
            <a:ext uri="{FF2B5EF4-FFF2-40B4-BE49-F238E27FC236}">
              <a16:creationId xmlns:a16="http://schemas.microsoft.com/office/drawing/2014/main" id="{D044C44A-36EC-45D9-9F76-E0ABC1A0C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117" name="Imagem 116">
          <a:extLst>
            <a:ext uri="{FF2B5EF4-FFF2-40B4-BE49-F238E27FC236}">
              <a16:creationId xmlns:a16="http://schemas.microsoft.com/office/drawing/2014/main" id="{572DBE69-71B8-4428-9938-20B056C30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118" name="Imagem 117">
          <a:extLst>
            <a:ext uri="{FF2B5EF4-FFF2-40B4-BE49-F238E27FC236}">
              <a16:creationId xmlns:a16="http://schemas.microsoft.com/office/drawing/2014/main" id="{95F541A3-C313-4783-81AF-4E0263E73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159</xdr:row>
      <xdr:rowOff>0</xdr:rowOff>
    </xdr:from>
    <xdr:to>
      <xdr:col>0</xdr:col>
      <xdr:colOff>38100</xdr:colOff>
      <xdr:row>160</xdr:row>
      <xdr:rowOff>85725</xdr:rowOff>
    </xdr:to>
    <xdr:pic>
      <xdr:nvPicPr>
        <xdr:cNvPr id="119" name="Imagem 118">
          <a:extLst>
            <a:ext uri="{FF2B5EF4-FFF2-40B4-BE49-F238E27FC236}">
              <a16:creationId xmlns:a16="http://schemas.microsoft.com/office/drawing/2014/main" id="{C63B8E05-5915-4055-92DB-5791B47D0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20" name="Imagem 119">
          <a:extLst>
            <a:ext uri="{FF2B5EF4-FFF2-40B4-BE49-F238E27FC236}">
              <a16:creationId xmlns:a16="http://schemas.microsoft.com/office/drawing/2014/main" id="{CE8A60DC-EBD9-4FAE-BD1F-B5423EAAC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21" name="Imagem 120">
          <a:extLst>
            <a:ext uri="{FF2B5EF4-FFF2-40B4-BE49-F238E27FC236}">
              <a16:creationId xmlns:a16="http://schemas.microsoft.com/office/drawing/2014/main" id="{3F85F41A-E9C8-48FF-8D90-3ED972126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159</xdr:row>
      <xdr:rowOff>0</xdr:rowOff>
    </xdr:from>
    <xdr:to>
      <xdr:col>0</xdr:col>
      <xdr:colOff>38100</xdr:colOff>
      <xdr:row>160</xdr:row>
      <xdr:rowOff>85725</xdr:rowOff>
    </xdr:to>
    <xdr:pic>
      <xdr:nvPicPr>
        <xdr:cNvPr id="122" name="Imagem 121">
          <a:extLst>
            <a:ext uri="{FF2B5EF4-FFF2-40B4-BE49-F238E27FC236}">
              <a16:creationId xmlns:a16="http://schemas.microsoft.com/office/drawing/2014/main" id="{3A389FB6-E836-4F76-9F8F-1AFBDE86D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23" name="Imagem 122">
          <a:extLst>
            <a:ext uri="{FF2B5EF4-FFF2-40B4-BE49-F238E27FC236}">
              <a16:creationId xmlns:a16="http://schemas.microsoft.com/office/drawing/2014/main" id="{BFEEB31D-7257-484B-B4CA-4B490D23F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24" name="Imagem 123">
          <a:extLst>
            <a:ext uri="{FF2B5EF4-FFF2-40B4-BE49-F238E27FC236}">
              <a16:creationId xmlns:a16="http://schemas.microsoft.com/office/drawing/2014/main" id="{4FB221D8-8EDF-4144-ADFD-74124D787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162</xdr:row>
      <xdr:rowOff>0</xdr:rowOff>
    </xdr:from>
    <xdr:to>
      <xdr:col>0</xdr:col>
      <xdr:colOff>38100</xdr:colOff>
      <xdr:row>163</xdr:row>
      <xdr:rowOff>85725</xdr:rowOff>
    </xdr:to>
    <xdr:pic>
      <xdr:nvPicPr>
        <xdr:cNvPr id="125" name="Imagem 124">
          <a:extLst>
            <a:ext uri="{FF2B5EF4-FFF2-40B4-BE49-F238E27FC236}">
              <a16:creationId xmlns:a16="http://schemas.microsoft.com/office/drawing/2014/main" id="{669B97BC-D67B-40F6-B7A5-B256F9DB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126" name="Imagem 125">
          <a:extLst>
            <a:ext uri="{FF2B5EF4-FFF2-40B4-BE49-F238E27FC236}">
              <a16:creationId xmlns:a16="http://schemas.microsoft.com/office/drawing/2014/main" id="{A4F32ED7-D346-498F-A7C8-609F32E03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166</xdr:row>
      <xdr:rowOff>0</xdr:rowOff>
    </xdr:from>
    <xdr:to>
      <xdr:col>0</xdr:col>
      <xdr:colOff>38100</xdr:colOff>
      <xdr:row>167</xdr:row>
      <xdr:rowOff>85725</xdr:rowOff>
    </xdr:to>
    <xdr:pic>
      <xdr:nvPicPr>
        <xdr:cNvPr id="128" name="Imagem 127">
          <a:extLst>
            <a:ext uri="{FF2B5EF4-FFF2-40B4-BE49-F238E27FC236}">
              <a16:creationId xmlns:a16="http://schemas.microsoft.com/office/drawing/2014/main" id="{B9F96CC8-4E54-4C2F-AA0A-1AE618E78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191</xdr:row>
      <xdr:rowOff>0</xdr:rowOff>
    </xdr:from>
    <xdr:ext cx="38100" cy="247650"/>
    <xdr:pic>
      <xdr:nvPicPr>
        <xdr:cNvPr id="129" name="Imagem 128">
          <a:extLst>
            <a:ext uri="{FF2B5EF4-FFF2-40B4-BE49-F238E27FC236}">
              <a16:creationId xmlns:a16="http://schemas.microsoft.com/office/drawing/2014/main" id="{F1F0E90F-0A5D-4334-B33F-8C198A6DE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130" name="Imagem 129">
          <a:extLst>
            <a:ext uri="{FF2B5EF4-FFF2-40B4-BE49-F238E27FC236}">
              <a16:creationId xmlns:a16="http://schemas.microsoft.com/office/drawing/2014/main" id="{2CD59BFD-0F23-4576-8D98-65D4DF93B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155</xdr:row>
      <xdr:rowOff>0</xdr:rowOff>
    </xdr:from>
    <xdr:ext cx="38100" cy="247650"/>
    <xdr:pic>
      <xdr:nvPicPr>
        <xdr:cNvPr id="131" name="Imagem 130">
          <a:extLst>
            <a:ext uri="{FF2B5EF4-FFF2-40B4-BE49-F238E27FC236}">
              <a16:creationId xmlns:a16="http://schemas.microsoft.com/office/drawing/2014/main" id="{4AA3278A-4880-4FCA-A947-FAE9A31A8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132" name="Imagem 131">
          <a:extLst>
            <a:ext uri="{FF2B5EF4-FFF2-40B4-BE49-F238E27FC236}">
              <a16:creationId xmlns:a16="http://schemas.microsoft.com/office/drawing/2014/main" id="{BDFA54EF-BE30-465B-BA41-F9D23316C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133" name="Imagem 132">
          <a:extLst>
            <a:ext uri="{FF2B5EF4-FFF2-40B4-BE49-F238E27FC236}">
              <a16:creationId xmlns:a16="http://schemas.microsoft.com/office/drawing/2014/main" id="{A4EDE551-6112-4838-A86A-A480DC6B0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134" name="Imagem 133">
          <a:extLst>
            <a:ext uri="{FF2B5EF4-FFF2-40B4-BE49-F238E27FC236}">
              <a16:creationId xmlns:a16="http://schemas.microsoft.com/office/drawing/2014/main" id="{5C66A682-B13D-4218-86B4-D8BB2CE76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35" name="Imagem 134">
          <a:extLst>
            <a:ext uri="{FF2B5EF4-FFF2-40B4-BE49-F238E27FC236}">
              <a16:creationId xmlns:a16="http://schemas.microsoft.com/office/drawing/2014/main" id="{4EEAA3D7-7C50-4DE0-A4D4-554C74281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36" name="Imagem 135">
          <a:extLst>
            <a:ext uri="{FF2B5EF4-FFF2-40B4-BE49-F238E27FC236}">
              <a16:creationId xmlns:a16="http://schemas.microsoft.com/office/drawing/2014/main" id="{66CD8A7C-E23F-4C00-BC4E-618F00AA2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137" name="Imagem 136">
          <a:extLst>
            <a:ext uri="{FF2B5EF4-FFF2-40B4-BE49-F238E27FC236}">
              <a16:creationId xmlns:a16="http://schemas.microsoft.com/office/drawing/2014/main" id="{A0710AB6-239F-4FEE-ADBE-BCE6E618A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38" name="Imagem 137">
          <a:extLst>
            <a:ext uri="{FF2B5EF4-FFF2-40B4-BE49-F238E27FC236}">
              <a16:creationId xmlns:a16="http://schemas.microsoft.com/office/drawing/2014/main" id="{A21B984C-94A6-4937-977C-8035B19A0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39" name="Imagem 138">
          <a:extLst>
            <a:ext uri="{FF2B5EF4-FFF2-40B4-BE49-F238E27FC236}">
              <a16:creationId xmlns:a16="http://schemas.microsoft.com/office/drawing/2014/main" id="{F7E1DD57-2743-45A1-AE90-722A226D8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140" name="Imagem 139">
          <a:extLst>
            <a:ext uri="{FF2B5EF4-FFF2-40B4-BE49-F238E27FC236}">
              <a16:creationId xmlns:a16="http://schemas.microsoft.com/office/drawing/2014/main" id="{F8B00AD6-934A-410E-9A8D-E9E6F2474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141" name="Imagem 140">
          <a:extLst>
            <a:ext uri="{FF2B5EF4-FFF2-40B4-BE49-F238E27FC236}">
              <a16:creationId xmlns:a16="http://schemas.microsoft.com/office/drawing/2014/main" id="{92EADC7C-CE48-4B58-B05B-85443F8F1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142" name="Imagem 141">
          <a:extLst>
            <a:ext uri="{FF2B5EF4-FFF2-40B4-BE49-F238E27FC236}">
              <a16:creationId xmlns:a16="http://schemas.microsoft.com/office/drawing/2014/main" id="{8824822D-F7A7-4C46-B130-D2DB2E86D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143" name="Imagem 142">
          <a:extLst>
            <a:ext uri="{FF2B5EF4-FFF2-40B4-BE49-F238E27FC236}">
              <a16:creationId xmlns:a16="http://schemas.microsoft.com/office/drawing/2014/main" id="{1DBE9DE5-7008-4813-8DA0-88385798A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144" name="Imagem 143">
          <a:extLst>
            <a:ext uri="{FF2B5EF4-FFF2-40B4-BE49-F238E27FC236}">
              <a16:creationId xmlns:a16="http://schemas.microsoft.com/office/drawing/2014/main" id="{0E76B27F-B1C5-474F-A93F-B0970C171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145" name="Imagem 144">
          <a:extLst>
            <a:ext uri="{FF2B5EF4-FFF2-40B4-BE49-F238E27FC236}">
              <a16:creationId xmlns:a16="http://schemas.microsoft.com/office/drawing/2014/main" id="{F856F08B-792F-4690-BD9C-C89D9FFF3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146" name="Imagem 145">
          <a:extLst>
            <a:ext uri="{FF2B5EF4-FFF2-40B4-BE49-F238E27FC236}">
              <a16:creationId xmlns:a16="http://schemas.microsoft.com/office/drawing/2014/main" id="{5BBE74F9-FE1F-43A0-BDF8-850B5106A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147" name="Imagem 146">
          <a:extLst>
            <a:ext uri="{FF2B5EF4-FFF2-40B4-BE49-F238E27FC236}">
              <a16:creationId xmlns:a16="http://schemas.microsoft.com/office/drawing/2014/main" id="{19BEBDED-D846-43E1-978F-6E8615EF0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149" name="Imagem 148">
          <a:extLst>
            <a:ext uri="{FF2B5EF4-FFF2-40B4-BE49-F238E27FC236}">
              <a16:creationId xmlns:a16="http://schemas.microsoft.com/office/drawing/2014/main" id="{32E3338C-A796-4622-8030-75DDCAF7E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151" name="Imagem 150">
          <a:extLst>
            <a:ext uri="{FF2B5EF4-FFF2-40B4-BE49-F238E27FC236}">
              <a16:creationId xmlns:a16="http://schemas.microsoft.com/office/drawing/2014/main" id="{A1811B23-7DDA-4E37-B410-5FE6266E0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155</xdr:row>
      <xdr:rowOff>0</xdr:rowOff>
    </xdr:from>
    <xdr:ext cx="38100" cy="247650"/>
    <xdr:pic>
      <xdr:nvPicPr>
        <xdr:cNvPr id="152" name="Imagem 151">
          <a:extLst>
            <a:ext uri="{FF2B5EF4-FFF2-40B4-BE49-F238E27FC236}">
              <a16:creationId xmlns:a16="http://schemas.microsoft.com/office/drawing/2014/main" id="{67409E38-7231-463A-8F0A-3C397DDED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153" name="Imagem 152">
          <a:extLst>
            <a:ext uri="{FF2B5EF4-FFF2-40B4-BE49-F238E27FC236}">
              <a16:creationId xmlns:a16="http://schemas.microsoft.com/office/drawing/2014/main" id="{563F440E-166F-4F5C-ADBC-B0B566846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154" name="Imagem 153">
          <a:extLst>
            <a:ext uri="{FF2B5EF4-FFF2-40B4-BE49-F238E27FC236}">
              <a16:creationId xmlns:a16="http://schemas.microsoft.com/office/drawing/2014/main" id="{B22C74B4-AA1D-4E98-B261-41A134C29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155" name="Imagem 154">
          <a:extLst>
            <a:ext uri="{FF2B5EF4-FFF2-40B4-BE49-F238E27FC236}">
              <a16:creationId xmlns:a16="http://schemas.microsoft.com/office/drawing/2014/main" id="{BD0FBC52-0C98-46FC-97F9-80FE2A109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56" name="Imagem 155">
          <a:extLst>
            <a:ext uri="{FF2B5EF4-FFF2-40B4-BE49-F238E27FC236}">
              <a16:creationId xmlns:a16="http://schemas.microsoft.com/office/drawing/2014/main" id="{F39E764A-666A-4002-B703-C951A6E30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57" name="Imagem 156">
          <a:extLst>
            <a:ext uri="{FF2B5EF4-FFF2-40B4-BE49-F238E27FC236}">
              <a16:creationId xmlns:a16="http://schemas.microsoft.com/office/drawing/2014/main" id="{17295C84-80D5-44E2-825C-51A1015F0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158" name="Imagem 157">
          <a:extLst>
            <a:ext uri="{FF2B5EF4-FFF2-40B4-BE49-F238E27FC236}">
              <a16:creationId xmlns:a16="http://schemas.microsoft.com/office/drawing/2014/main" id="{F32C5E1B-0BAA-4DF0-99F1-C08F9150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59" name="Imagem 158">
          <a:extLst>
            <a:ext uri="{FF2B5EF4-FFF2-40B4-BE49-F238E27FC236}">
              <a16:creationId xmlns:a16="http://schemas.microsoft.com/office/drawing/2014/main" id="{E19C33D4-2DD2-49CA-8199-9B1A887F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60" name="Imagem 159">
          <a:extLst>
            <a:ext uri="{FF2B5EF4-FFF2-40B4-BE49-F238E27FC236}">
              <a16:creationId xmlns:a16="http://schemas.microsoft.com/office/drawing/2014/main" id="{1A3F34BB-9199-43B2-ABE1-54D1F0E8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161" name="Imagem 160">
          <a:extLst>
            <a:ext uri="{FF2B5EF4-FFF2-40B4-BE49-F238E27FC236}">
              <a16:creationId xmlns:a16="http://schemas.microsoft.com/office/drawing/2014/main" id="{3801B85C-D1FD-44E9-8C63-F8C877370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162" name="Imagem 161">
          <a:extLst>
            <a:ext uri="{FF2B5EF4-FFF2-40B4-BE49-F238E27FC236}">
              <a16:creationId xmlns:a16="http://schemas.microsoft.com/office/drawing/2014/main" id="{10DF7DFB-14F2-48CA-AB03-F155065AA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163" name="Imagem 162">
          <a:extLst>
            <a:ext uri="{FF2B5EF4-FFF2-40B4-BE49-F238E27FC236}">
              <a16:creationId xmlns:a16="http://schemas.microsoft.com/office/drawing/2014/main" id="{64892F78-69BF-4BC4-AD73-C35D7E31D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164" name="Imagem 163">
          <a:extLst>
            <a:ext uri="{FF2B5EF4-FFF2-40B4-BE49-F238E27FC236}">
              <a16:creationId xmlns:a16="http://schemas.microsoft.com/office/drawing/2014/main" id="{84E79CDC-A54E-4EB0-9599-6D040F19F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165" name="Imagem 164">
          <a:extLst>
            <a:ext uri="{FF2B5EF4-FFF2-40B4-BE49-F238E27FC236}">
              <a16:creationId xmlns:a16="http://schemas.microsoft.com/office/drawing/2014/main" id="{BA03F72D-DA71-498B-879E-27604250B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166" name="Imagem 165">
          <a:extLst>
            <a:ext uri="{FF2B5EF4-FFF2-40B4-BE49-F238E27FC236}">
              <a16:creationId xmlns:a16="http://schemas.microsoft.com/office/drawing/2014/main" id="{F48E7F57-E75A-4152-AA27-B3F45D2BC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167" name="Imagem 166">
          <a:extLst>
            <a:ext uri="{FF2B5EF4-FFF2-40B4-BE49-F238E27FC236}">
              <a16:creationId xmlns:a16="http://schemas.microsoft.com/office/drawing/2014/main" id="{B6D1D5F1-8014-4666-8D10-BDA11E35A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168" name="Imagem 167">
          <a:extLst>
            <a:ext uri="{FF2B5EF4-FFF2-40B4-BE49-F238E27FC236}">
              <a16:creationId xmlns:a16="http://schemas.microsoft.com/office/drawing/2014/main" id="{0CBCD26C-C0F8-449B-B45F-5A2DCB324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170" name="Imagem 169">
          <a:extLst>
            <a:ext uri="{FF2B5EF4-FFF2-40B4-BE49-F238E27FC236}">
              <a16:creationId xmlns:a16="http://schemas.microsoft.com/office/drawing/2014/main" id="{64570C28-CAEC-4EE8-9EB8-610EB9779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172" name="Imagem 171">
          <a:extLst>
            <a:ext uri="{FF2B5EF4-FFF2-40B4-BE49-F238E27FC236}">
              <a16:creationId xmlns:a16="http://schemas.microsoft.com/office/drawing/2014/main" id="{2BFB124A-4A2D-4DE1-9CFF-865A2807E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156</xdr:row>
      <xdr:rowOff>0</xdr:rowOff>
    </xdr:from>
    <xdr:ext cx="38100" cy="247650"/>
    <xdr:pic>
      <xdr:nvPicPr>
        <xdr:cNvPr id="173" name="Imagem 172">
          <a:extLst>
            <a:ext uri="{FF2B5EF4-FFF2-40B4-BE49-F238E27FC236}">
              <a16:creationId xmlns:a16="http://schemas.microsoft.com/office/drawing/2014/main" id="{0BB62CF5-E383-47F2-98F4-AA98530CA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174" name="Imagem 173">
          <a:extLst>
            <a:ext uri="{FF2B5EF4-FFF2-40B4-BE49-F238E27FC236}">
              <a16:creationId xmlns:a16="http://schemas.microsoft.com/office/drawing/2014/main" id="{99D58FF7-E0C9-445F-A3C6-675CA69A9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175" name="Imagem 174">
          <a:extLst>
            <a:ext uri="{FF2B5EF4-FFF2-40B4-BE49-F238E27FC236}">
              <a16:creationId xmlns:a16="http://schemas.microsoft.com/office/drawing/2014/main" id="{A729CBFF-B2D3-4E45-B906-44214E608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176" name="Imagem 175">
          <a:extLst>
            <a:ext uri="{FF2B5EF4-FFF2-40B4-BE49-F238E27FC236}">
              <a16:creationId xmlns:a16="http://schemas.microsoft.com/office/drawing/2014/main" id="{81C03D1B-1816-4EF0-BC8F-D70ED5782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177" name="Imagem 176">
          <a:extLst>
            <a:ext uri="{FF2B5EF4-FFF2-40B4-BE49-F238E27FC236}">
              <a16:creationId xmlns:a16="http://schemas.microsoft.com/office/drawing/2014/main" id="{347F7322-FEF0-4F55-9953-C41494216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178" name="Imagem 177">
          <a:extLst>
            <a:ext uri="{FF2B5EF4-FFF2-40B4-BE49-F238E27FC236}">
              <a16:creationId xmlns:a16="http://schemas.microsoft.com/office/drawing/2014/main" id="{D5019C15-88C0-4040-B185-92D0EB1D2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179" name="Imagem 178">
          <a:extLst>
            <a:ext uri="{FF2B5EF4-FFF2-40B4-BE49-F238E27FC236}">
              <a16:creationId xmlns:a16="http://schemas.microsoft.com/office/drawing/2014/main" id="{9838C441-CCAE-44C4-8900-99690D256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180" name="Imagem 179">
          <a:extLst>
            <a:ext uri="{FF2B5EF4-FFF2-40B4-BE49-F238E27FC236}">
              <a16:creationId xmlns:a16="http://schemas.microsoft.com/office/drawing/2014/main" id="{014D26DA-7D93-4113-932C-6BF52700E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181" name="Imagem 180">
          <a:extLst>
            <a:ext uri="{FF2B5EF4-FFF2-40B4-BE49-F238E27FC236}">
              <a16:creationId xmlns:a16="http://schemas.microsoft.com/office/drawing/2014/main" id="{32274214-7A1F-4A8F-9C9C-949C27027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182" name="Imagem 181">
          <a:extLst>
            <a:ext uri="{FF2B5EF4-FFF2-40B4-BE49-F238E27FC236}">
              <a16:creationId xmlns:a16="http://schemas.microsoft.com/office/drawing/2014/main" id="{A0AB8C77-209D-4A91-A1F5-A766E9B90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183" name="Imagem 182">
          <a:extLst>
            <a:ext uri="{FF2B5EF4-FFF2-40B4-BE49-F238E27FC236}">
              <a16:creationId xmlns:a16="http://schemas.microsoft.com/office/drawing/2014/main" id="{6070DE5A-318B-4EF9-AAD1-E6873606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184" name="Imagem 183">
          <a:extLst>
            <a:ext uri="{FF2B5EF4-FFF2-40B4-BE49-F238E27FC236}">
              <a16:creationId xmlns:a16="http://schemas.microsoft.com/office/drawing/2014/main" id="{A774C18A-2EC9-47B4-86C5-473D09831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185" name="Imagem 184">
          <a:extLst>
            <a:ext uri="{FF2B5EF4-FFF2-40B4-BE49-F238E27FC236}">
              <a16:creationId xmlns:a16="http://schemas.microsoft.com/office/drawing/2014/main" id="{C7A68359-2F89-4472-B42A-16B4827F5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186" name="Imagem 185">
          <a:extLst>
            <a:ext uri="{FF2B5EF4-FFF2-40B4-BE49-F238E27FC236}">
              <a16:creationId xmlns:a16="http://schemas.microsoft.com/office/drawing/2014/main" id="{F01DA30E-5817-4678-828C-AC46A187E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187" name="Imagem 186">
          <a:extLst>
            <a:ext uri="{FF2B5EF4-FFF2-40B4-BE49-F238E27FC236}">
              <a16:creationId xmlns:a16="http://schemas.microsoft.com/office/drawing/2014/main" id="{38E4E476-2099-4FFD-981D-34D1976AD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188" name="Imagem 187">
          <a:extLst>
            <a:ext uri="{FF2B5EF4-FFF2-40B4-BE49-F238E27FC236}">
              <a16:creationId xmlns:a16="http://schemas.microsoft.com/office/drawing/2014/main" id="{FC5F1D4C-F1D0-49D2-B363-133A3C247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189" name="Imagem 188">
          <a:extLst>
            <a:ext uri="{FF2B5EF4-FFF2-40B4-BE49-F238E27FC236}">
              <a16:creationId xmlns:a16="http://schemas.microsoft.com/office/drawing/2014/main" id="{42BC4C24-4603-4C37-966F-97A8819F0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190" name="Imagem 189">
          <a:extLst>
            <a:ext uri="{FF2B5EF4-FFF2-40B4-BE49-F238E27FC236}">
              <a16:creationId xmlns:a16="http://schemas.microsoft.com/office/drawing/2014/main" id="{C06CF34A-380B-4E2E-AE58-3B99C8E0A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191" name="Imagem 190">
          <a:extLst>
            <a:ext uri="{FF2B5EF4-FFF2-40B4-BE49-F238E27FC236}">
              <a16:creationId xmlns:a16="http://schemas.microsoft.com/office/drawing/2014/main" id="{DD48E440-AE16-4B68-8ABC-D8DB89183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193" name="Imagem 192">
          <a:extLst>
            <a:ext uri="{FF2B5EF4-FFF2-40B4-BE49-F238E27FC236}">
              <a16:creationId xmlns:a16="http://schemas.microsoft.com/office/drawing/2014/main" id="{84D86043-95FD-4414-83F6-F084C0A3A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155</xdr:row>
      <xdr:rowOff>0</xdr:rowOff>
    </xdr:from>
    <xdr:ext cx="38100" cy="247650"/>
    <xdr:pic>
      <xdr:nvPicPr>
        <xdr:cNvPr id="194" name="Imagem 193">
          <a:extLst>
            <a:ext uri="{FF2B5EF4-FFF2-40B4-BE49-F238E27FC236}">
              <a16:creationId xmlns:a16="http://schemas.microsoft.com/office/drawing/2014/main" id="{3FA3E4E9-B7DA-4133-BB91-E4631ABF1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195" name="Imagem 194">
          <a:extLst>
            <a:ext uri="{FF2B5EF4-FFF2-40B4-BE49-F238E27FC236}">
              <a16:creationId xmlns:a16="http://schemas.microsoft.com/office/drawing/2014/main" id="{CA0427A3-FC7A-4B32-8EEC-83004A682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196" name="Imagem 195">
          <a:extLst>
            <a:ext uri="{FF2B5EF4-FFF2-40B4-BE49-F238E27FC236}">
              <a16:creationId xmlns:a16="http://schemas.microsoft.com/office/drawing/2014/main" id="{A5915B54-EB68-46B5-86E4-C93652DE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197" name="Imagem 196">
          <a:extLst>
            <a:ext uri="{FF2B5EF4-FFF2-40B4-BE49-F238E27FC236}">
              <a16:creationId xmlns:a16="http://schemas.microsoft.com/office/drawing/2014/main" id="{25222E05-C0EC-41A7-8178-C29AA8FE6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98" name="Imagem 197">
          <a:extLst>
            <a:ext uri="{FF2B5EF4-FFF2-40B4-BE49-F238E27FC236}">
              <a16:creationId xmlns:a16="http://schemas.microsoft.com/office/drawing/2014/main" id="{AFD118A5-FD70-431C-B33C-52146CE1E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99" name="Imagem 198">
          <a:extLst>
            <a:ext uri="{FF2B5EF4-FFF2-40B4-BE49-F238E27FC236}">
              <a16:creationId xmlns:a16="http://schemas.microsoft.com/office/drawing/2014/main" id="{901E3A9C-4A9A-460F-9809-C47DC8AAD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200" name="Imagem 199">
          <a:extLst>
            <a:ext uri="{FF2B5EF4-FFF2-40B4-BE49-F238E27FC236}">
              <a16:creationId xmlns:a16="http://schemas.microsoft.com/office/drawing/2014/main" id="{9E111CB1-2D9C-40C0-82EC-E010CFC1D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201" name="Imagem 200">
          <a:extLst>
            <a:ext uri="{FF2B5EF4-FFF2-40B4-BE49-F238E27FC236}">
              <a16:creationId xmlns:a16="http://schemas.microsoft.com/office/drawing/2014/main" id="{AF809866-242D-4687-B6D6-E40A44519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202" name="Imagem 201">
          <a:extLst>
            <a:ext uri="{FF2B5EF4-FFF2-40B4-BE49-F238E27FC236}">
              <a16:creationId xmlns:a16="http://schemas.microsoft.com/office/drawing/2014/main" id="{1E1F97DB-3215-40C9-80F2-F02FE72A3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203" name="Imagem 202">
          <a:extLst>
            <a:ext uri="{FF2B5EF4-FFF2-40B4-BE49-F238E27FC236}">
              <a16:creationId xmlns:a16="http://schemas.microsoft.com/office/drawing/2014/main" id="{EBE028FB-5AD2-42E0-B62D-F6EB03848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204" name="Imagem 203">
          <a:extLst>
            <a:ext uri="{FF2B5EF4-FFF2-40B4-BE49-F238E27FC236}">
              <a16:creationId xmlns:a16="http://schemas.microsoft.com/office/drawing/2014/main" id="{42695E5A-9181-469D-9419-08B6118D9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05" name="Imagem 204">
          <a:extLst>
            <a:ext uri="{FF2B5EF4-FFF2-40B4-BE49-F238E27FC236}">
              <a16:creationId xmlns:a16="http://schemas.microsoft.com/office/drawing/2014/main" id="{4CDF51B5-D2F4-4031-ADA4-61BDA863B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206" name="Imagem 205">
          <a:extLst>
            <a:ext uri="{FF2B5EF4-FFF2-40B4-BE49-F238E27FC236}">
              <a16:creationId xmlns:a16="http://schemas.microsoft.com/office/drawing/2014/main" id="{CAF209F4-72A6-4655-99EE-F60033D77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207" name="Imagem 206">
          <a:extLst>
            <a:ext uri="{FF2B5EF4-FFF2-40B4-BE49-F238E27FC236}">
              <a16:creationId xmlns:a16="http://schemas.microsoft.com/office/drawing/2014/main" id="{E3EC8D37-2134-40A8-8F6E-4B0319C92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08" name="Imagem 207">
          <a:extLst>
            <a:ext uri="{FF2B5EF4-FFF2-40B4-BE49-F238E27FC236}">
              <a16:creationId xmlns:a16="http://schemas.microsoft.com/office/drawing/2014/main" id="{250AC64D-A022-49A1-9B61-4010F97E0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209" name="Imagem 208">
          <a:extLst>
            <a:ext uri="{FF2B5EF4-FFF2-40B4-BE49-F238E27FC236}">
              <a16:creationId xmlns:a16="http://schemas.microsoft.com/office/drawing/2014/main" id="{1A6CB8EA-6E19-4E2C-8A55-9C52664CF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210" name="Imagem 209">
          <a:extLst>
            <a:ext uri="{FF2B5EF4-FFF2-40B4-BE49-F238E27FC236}">
              <a16:creationId xmlns:a16="http://schemas.microsoft.com/office/drawing/2014/main" id="{5E36F391-B5DB-49F2-BC36-451EFDC5C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12" name="Imagem 211">
          <a:extLst>
            <a:ext uri="{FF2B5EF4-FFF2-40B4-BE49-F238E27FC236}">
              <a16:creationId xmlns:a16="http://schemas.microsoft.com/office/drawing/2014/main" id="{174E4F3E-B130-4BDB-9847-4D7798D4A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214" name="Imagem 213">
          <a:extLst>
            <a:ext uri="{FF2B5EF4-FFF2-40B4-BE49-F238E27FC236}">
              <a16:creationId xmlns:a16="http://schemas.microsoft.com/office/drawing/2014/main" id="{062A52CD-C61B-461D-AA91-8FF006AAD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155</xdr:row>
      <xdr:rowOff>0</xdr:rowOff>
    </xdr:from>
    <xdr:ext cx="38100" cy="247650"/>
    <xdr:pic>
      <xdr:nvPicPr>
        <xdr:cNvPr id="215" name="Imagem 214">
          <a:extLst>
            <a:ext uri="{FF2B5EF4-FFF2-40B4-BE49-F238E27FC236}">
              <a16:creationId xmlns:a16="http://schemas.microsoft.com/office/drawing/2014/main" id="{49563CD7-0842-437A-9634-B7A03F951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216" name="Imagem 215">
          <a:extLst>
            <a:ext uri="{FF2B5EF4-FFF2-40B4-BE49-F238E27FC236}">
              <a16:creationId xmlns:a16="http://schemas.microsoft.com/office/drawing/2014/main" id="{C37B3DD2-74D9-4744-ACB7-DE457ADCE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217" name="Imagem 216">
          <a:extLst>
            <a:ext uri="{FF2B5EF4-FFF2-40B4-BE49-F238E27FC236}">
              <a16:creationId xmlns:a16="http://schemas.microsoft.com/office/drawing/2014/main" id="{23E3555A-D4F8-4BC1-80B4-ECD2C23F9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218" name="Imagem 217">
          <a:extLst>
            <a:ext uri="{FF2B5EF4-FFF2-40B4-BE49-F238E27FC236}">
              <a16:creationId xmlns:a16="http://schemas.microsoft.com/office/drawing/2014/main" id="{31E4A045-CE93-42A9-8757-8F55EA3B8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219" name="Imagem 218">
          <a:extLst>
            <a:ext uri="{FF2B5EF4-FFF2-40B4-BE49-F238E27FC236}">
              <a16:creationId xmlns:a16="http://schemas.microsoft.com/office/drawing/2014/main" id="{78BE6514-CBEC-463B-BF6E-235C24D43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220" name="Imagem 219">
          <a:extLst>
            <a:ext uri="{FF2B5EF4-FFF2-40B4-BE49-F238E27FC236}">
              <a16:creationId xmlns:a16="http://schemas.microsoft.com/office/drawing/2014/main" id="{3B8A7E90-3C44-4AA2-86A6-231196715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221" name="Imagem 220">
          <a:extLst>
            <a:ext uri="{FF2B5EF4-FFF2-40B4-BE49-F238E27FC236}">
              <a16:creationId xmlns:a16="http://schemas.microsoft.com/office/drawing/2014/main" id="{3668D42E-5DE3-4545-A4F1-207696A0A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222" name="Imagem 221">
          <a:extLst>
            <a:ext uri="{FF2B5EF4-FFF2-40B4-BE49-F238E27FC236}">
              <a16:creationId xmlns:a16="http://schemas.microsoft.com/office/drawing/2014/main" id="{CDDC33FD-8446-492B-9A2E-E7780E85C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223" name="Imagem 222">
          <a:extLst>
            <a:ext uri="{FF2B5EF4-FFF2-40B4-BE49-F238E27FC236}">
              <a16:creationId xmlns:a16="http://schemas.microsoft.com/office/drawing/2014/main" id="{D8BCA369-18C6-44E2-8727-326290098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224" name="Imagem 223">
          <a:extLst>
            <a:ext uri="{FF2B5EF4-FFF2-40B4-BE49-F238E27FC236}">
              <a16:creationId xmlns:a16="http://schemas.microsoft.com/office/drawing/2014/main" id="{F9711076-A408-4E47-BFCC-9105D8531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225" name="Imagem 224">
          <a:extLst>
            <a:ext uri="{FF2B5EF4-FFF2-40B4-BE49-F238E27FC236}">
              <a16:creationId xmlns:a16="http://schemas.microsoft.com/office/drawing/2014/main" id="{9B93398E-AC60-4FD5-94F6-A76819D73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26" name="Imagem 225">
          <a:extLst>
            <a:ext uri="{FF2B5EF4-FFF2-40B4-BE49-F238E27FC236}">
              <a16:creationId xmlns:a16="http://schemas.microsoft.com/office/drawing/2014/main" id="{02868901-7A42-43F6-97A9-FFBB2F233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227" name="Imagem 226">
          <a:extLst>
            <a:ext uri="{FF2B5EF4-FFF2-40B4-BE49-F238E27FC236}">
              <a16:creationId xmlns:a16="http://schemas.microsoft.com/office/drawing/2014/main" id="{7729E24B-F1BC-428E-A0CF-96C09AB06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228" name="Imagem 227">
          <a:extLst>
            <a:ext uri="{FF2B5EF4-FFF2-40B4-BE49-F238E27FC236}">
              <a16:creationId xmlns:a16="http://schemas.microsoft.com/office/drawing/2014/main" id="{5922D7F9-9777-420A-A10A-51C0F40E4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29" name="Imagem 228">
          <a:extLst>
            <a:ext uri="{FF2B5EF4-FFF2-40B4-BE49-F238E27FC236}">
              <a16:creationId xmlns:a16="http://schemas.microsoft.com/office/drawing/2014/main" id="{8F180046-1DFA-4ACB-BEC1-0DDB19169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230" name="Imagem 229">
          <a:extLst>
            <a:ext uri="{FF2B5EF4-FFF2-40B4-BE49-F238E27FC236}">
              <a16:creationId xmlns:a16="http://schemas.microsoft.com/office/drawing/2014/main" id="{279F1AE3-A702-4448-AB37-88EAD5766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231" name="Imagem 230">
          <a:extLst>
            <a:ext uri="{FF2B5EF4-FFF2-40B4-BE49-F238E27FC236}">
              <a16:creationId xmlns:a16="http://schemas.microsoft.com/office/drawing/2014/main" id="{D2ACAAFA-DFE8-42A2-97CB-72F296C6C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33" name="Imagem 232">
          <a:extLst>
            <a:ext uri="{FF2B5EF4-FFF2-40B4-BE49-F238E27FC236}">
              <a16:creationId xmlns:a16="http://schemas.microsoft.com/office/drawing/2014/main" id="{7269E08B-E60E-4E71-AC38-73ACC2DFC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235" name="Imagem 234">
          <a:extLst>
            <a:ext uri="{FF2B5EF4-FFF2-40B4-BE49-F238E27FC236}">
              <a16:creationId xmlns:a16="http://schemas.microsoft.com/office/drawing/2014/main" id="{AEFFEBEE-9024-4F5E-A09C-80014557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156</xdr:row>
      <xdr:rowOff>0</xdr:rowOff>
    </xdr:from>
    <xdr:ext cx="38100" cy="247650"/>
    <xdr:pic>
      <xdr:nvPicPr>
        <xdr:cNvPr id="236" name="Imagem 235">
          <a:extLst>
            <a:ext uri="{FF2B5EF4-FFF2-40B4-BE49-F238E27FC236}">
              <a16:creationId xmlns:a16="http://schemas.microsoft.com/office/drawing/2014/main" id="{5AD9B517-94DF-46B1-AF6E-038F3E08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237" name="Imagem 236">
          <a:extLst>
            <a:ext uri="{FF2B5EF4-FFF2-40B4-BE49-F238E27FC236}">
              <a16:creationId xmlns:a16="http://schemas.microsoft.com/office/drawing/2014/main" id="{12A4F340-BEAB-4921-9EA1-E3694223B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238" name="Imagem 237">
          <a:extLst>
            <a:ext uri="{FF2B5EF4-FFF2-40B4-BE49-F238E27FC236}">
              <a16:creationId xmlns:a16="http://schemas.microsoft.com/office/drawing/2014/main" id="{FCAF1557-2D3D-4C2E-ABB8-C07A62138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239" name="Imagem 238">
          <a:extLst>
            <a:ext uri="{FF2B5EF4-FFF2-40B4-BE49-F238E27FC236}">
              <a16:creationId xmlns:a16="http://schemas.microsoft.com/office/drawing/2014/main" id="{9D5D6C2B-4F5B-44D5-9490-91A7BEE96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240" name="Imagem 239">
          <a:extLst>
            <a:ext uri="{FF2B5EF4-FFF2-40B4-BE49-F238E27FC236}">
              <a16:creationId xmlns:a16="http://schemas.microsoft.com/office/drawing/2014/main" id="{B5327317-14E6-4501-8DED-16DE91BCD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41" name="Imagem 240">
          <a:extLst>
            <a:ext uri="{FF2B5EF4-FFF2-40B4-BE49-F238E27FC236}">
              <a16:creationId xmlns:a16="http://schemas.microsoft.com/office/drawing/2014/main" id="{0FCFCDC9-B12E-49B4-860F-F7FC901FF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242" name="Imagem 241">
          <a:extLst>
            <a:ext uri="{FF2B5EF4-FFF2-40B4-BE49-F238E27FC236}">
              <a16:creationId xmlns:a16="http://schemas.microsoft.com/office/drawing/2014/main" id="{40EA61EE-E784-4153-A452-DB5A209C0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243" name="Imagem 242">
          <a:extLst>
            <a:ext uri="{FF2B5EF4-FFF2-40B4-BE49-F238E27FC236}">
              <a16:creationId xmlns:a16="http://schemas.microsoft.com/office/drawing/2014/main" id="{99F399E2-9596-4EA9-BEB6-CF4AB74FA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44" name="Imagem 243">
          <a:extLst>
            <a:ext uri="{FF2B5EF4-FFF2-40B4-BE49-F238E27FC236}">
              <a16:creationId xmlns:a16="http://schemas.microsoft.com/office/drawing/2014/main" id="{33ADDC8E-F522-4127-B3E6-2D58B5E90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245" name="Imagem 244">
          <a:extLst>
            <a:ext uri="{FF2B5EF4-FFF2-40B4-BE49-F238E27FC236}">
              <a16:creationId xmlns:a16="http://schemas.microsoft.com/office/drawing/2014/main" id="{27BAC5E2-652F-4E2D-9838-5EA0AC2E5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246" name="Imagem 245">
          <a:extLst>
            <a:ext uri="{FF2B5EF4-FFF2-40B4-BE49-F238E27FC236}">
              <a16:creationId xmlns:a16="http://schemas.microsoft.com/office/drawing/2014/main" id="{3837BAE8-A12B-4347-8586-DE2E965AB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247" name="Imagem 246">
          <a:extLst>
            <a:ext uri="{FF2B5EF4-FFF2-40B4-BE49-F238E27FC236}">
              <a16:creationId xmlns:a16="http://schemas.microsoft.com/office/drawing/2014/main" id="{A9BB0ED6-1228-4800-87E4-1CB1E28F3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248" name="Imagem 247">
          <a:extLst>
            <a:ext uri="{FF2B5EF4-FFF2-40B4-BE49-F238E27FC236}">
              <a16:creationId xmlns:a16="http://schemas.microsoft.com/office/drawing/2014/main" id="{7524B53D-D4F4-42EC-8280-1DD1D3FD6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249" name="Imagem 248">
          <a:extLst>
            <a:ext uri="{FF2B5EF4-FFF2-40B4-BE49-F238E27FC236}">
              <a16:creationId xmlns:a16="http://schemas.microsoft.com/office/drawing/2014/main" id="{6DFF057B-D505-4071-8F94-BE4E06B10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250" name="Imagem 249">
          <a:extLst>
            <a:ext uri="{FF2B5EF4-FFF2-40B4-BE49-F238E27FC236}">
              <a16:creationId xmlns:a16="http://schemas.microsoft.com/office/drawing/2014/main" id="{01AEA0A8-1268-403D-995E-4B9CE0E74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251" name="Imagem 250">
          <a:extLst>
            <a:ext uri="{FF2B5EF4-FFF2-40B4-BE49-F238E27FC236}">
              <a16:creationId xmlns:a16="http://schemas.microsoft.com/office/drawing/2014/main" id="{B0D1B52C-7F61-4603-9B51-EC8B2FA6E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252" name="Imagem 251">
          <a:extLst>
            <a:ext uri="{FF2B5EF4-FFF2-40B4-BE49-F238E27FC236}">
              <a16:creationId xmlns:a16="http://schemas.microsoft.com/office/drawing/2014/main" id="{ED35D263-5C3A-4EC3-8598-94468A54D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253" name="Imagem 252">
          <a:extLst>
            <a:ext uri="{FF2B5EF4-FFF2-40B4-BE49-F238E27FC236}">
              <a16:creationId xmlns:a16="http://schemas.microsoft.com/office/drawing/2014/main" id="{3643AF10-1DC4-4F80-8A00-2062DCE9C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254" name="Imagem 253">
          <a:extLst>
            <a:ext uri="{FF2B5EF4-FFF2-40B4-BE49-F238E27FC236}">
              <a16:creationId xmlns:a16="http://schemas.microsoft.com/office/drawing/2014/main" id="{29BB12DE-8B15-48B1-9C1F-1EEA6347E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256" name="Imagem 255">
          <a:extLst>
            <a:ext uri="{FF2B5EF4-FFF2-40B4-BE49-F238E27FC236}">
              <a16:creationId xmlns:a16="http://schemas.microsoft.com/office/drawing/2014/main" id="{30840ABB-5712-4A12-BF51-A892B3A53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156</xdr:row>
      <xdr:rowOff>0</xdr:rowOff>
    </xdr:from>
    <xdr:ext cx="38100" cy="247650"/>
    <xdr:pic>
      <xdr:nvPicPr>
        <xdr:cNvPr id="257" name="Imagem 256">
          <a:extLst>
            <a:ext uri="{FF2B5EF4-FFF2-40B4-BE49-F238E27FC236}">
              <a16:creationId xmlns:a16="http://schemas.microsoft.com/office/drawing/2014/main" id="{C985442D-65EA-450B-BB99-838B07216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258" name="Imagem 257">
          <a:extLst>
            <a:ext uri="{FF2B5EF4-FFF2-40B4-BE49-F238E27FC236}">
              <a16:creationId xmlns:a16="http://schemas.microsoft.com/office/drawing/2014/main" id="{6BA1E405-1098-4F35-809F-74948F289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259" name="Imagem 258">
          <a:extLst>
            <a:ext uri="{FF2B5EF4-FFF2-40B4-BE49-F238E27FC236}">
              <a16:creationId xmlns:a16="http://schemas.microsoft.com/office/drawing/2014/main" id="{7560D051-5CCD-4D0B-87ED-BD828E582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260" name="Imagem 259">
          <a:extLst>
            <a:ext uri="{FF2B5EF4-FFF2-40B4-BE49-F238E27FC236}">
              <a16:creationId xmlns:a16="http://schemas.microsoft.com/office/drawing/2014/main" id="{F5990E8A-4EB0-450E-AE90-AC8544F67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261" name="Imagem 260">
          <a:extLst>
            <a:ext uri="{FF2B5EF4-FFF2-40B4-BE49-F238E27FC236}">
              <a16:creationId xmlns:a16="http://schemas.microsoft.com/office/drawing/2014/main" id="{B2BD23DA-F857-404F-8410-E31603491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62" name="Imagem 261">
          <a:extLst>
            <a:ext uri="{FF2B5EF4-FFF2-40B4-BE49-F238E27FC236}">
              <a16:creationId xmlns:a16="http://schemas.microsoft.com/office/drawing/2014/main" id="{BA66FB2D-D62C-4BA0-A5C7-1533B4A96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263" name="Imagem 262">
          <a:extLst>
            <a:ext uri="{FF2B5EF4-FFF2-40B4-BE49-F238E27FC236}">
              <a16:creationId xmlns:a16="http://schemas.microsoft.com/office/drawing/2014/main" id="{D2A59D80-10A0-49BD-8AAF-2D99640E7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264" name="Imagem 263">
          <a:extLst>
            <a:ext uri="{FF2B5EF4-FFF2-40B4-BE49-F238E27FC236}">
              <a16:creationId xmlns:a16="http://schemas.microsoft.com/office/drawing/2014/main" id="{64E24434-E428-4B60-A637-2D68CCC9A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65" name="Imagem 264">
          <a:extLst>
            <a:ext uri="{FF2B5EF4-FFF2-40B4-BE49-F238E27FC236}">
              <a16:creationId xmlns:a16="http://schemas.microsoft.com/office/drawing/2014/main" id="{7B1F1665-5573-40D7-BEC5-3340CA69A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266" name="Imagem 265">
          <a:extLst>
            <a:ext uri="{FF2B5EF4-FFF2-40B4-BE49-F238E27FC236}">
              <a16:creationId xmlns:a16="http://schemas.microsoft.com/office/drawing/2014/main" id="{CF7C92E4-6B43-489B-925F-B266C968F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267" name="Imagem 266">
          <a:extLst>
            <a:ext uri="{FF2B5EF4-FFF2-40B4-BE49-F238E27FC236}">
              <a16:creationId xmlns:a16="http://schemas.microsoft.com/office/drawing/2014/main" id="{42E16884-8810-4140-AFE1-2B990C9F3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268" name="Imagem 267">
          <a:extLst>
            <a:ext uri="{FF2B5EF4-FFF2-40B4-BE49-F238E27FC236}">
              <a16:creationId xmlns:a16="http://schemas.microsoft.com/office/drawing/2014/main" id="{672F2F7D-3344-44E3-A5CC-C8C7DC3F2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269" name="Imagem 268">
          <a:extLst>
            <a:ext uri="{FF2B5EF4-FFF2-40B4-BE49-F238E27FC236}">
              <a16:creationId xmlns:a16="http://schemas.microsoft.com/office/drawing/2014/main" id="{7E954074-CE7B-425B-A40C-44966D65A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270" name="Imagem 269">
          <a:extLst>
            <a:ext uri="{FF2B5EF4-FFF2-40B4-BE49-F238E27FC236}">
              <a16:creationId xmlns:a16="http://schemas.microsoft.com/office/drawing/2014/main" id="{6B4C6407-CFE1-4788-86C9-8FB03A465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271" name="Imagem 270">
          <a:extLst>
            <a:ext uri="{FF2B5EF4-FFF2-40B4-BE49-F238E27FC236}">
              <a16:creationId xmlns:a16="http://schemas.microsoft.com/office/drawing/2014/main" id="{C93B35DF-B9AE-4CA4-B4BE-81D6B369E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272" name="Imagem 271">
          <a:extLst>
            <a:ext uri="{FF2B5EF4-FFF2-40B4-BE49-F238E27FC236}">
              <a16:creationId xmlns:a16="http://schemas.microsoft.com/office/drawing/2014/main" id="{7EC41B80-DAA1-405A-94FE-1E85EF3E6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273" name="Imagem 272">
          <a:extLst>
            <a:ext uri="{FF2B5EF4-FFF2-40B4-BE49-F238E27FC236}">
              <a16:creationId xmlns:a16="http://schemas.microsoft.com/office/drawing/2014/main" id="{74D009A5-DFD9-4888-9FA1-C31A203E7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274" name="Imagem 273">
          <a:extLst>
            <a:ext uri="{FF2B5EF4-FFF2-40B4-BE49-F238E27FC236}">
              <a16:creationId xmlns:a16="http://schemas.microsoft.com/office/drawing/2014/main" id="{CB1557D4-9654-4DAA-B766-FFEB62F4F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275" name="Imagem 274">
          <a:extLst>
            <a:ext uri="{FF2B5EF4-FFF2-40B4-BE49-F238E27FC236}">
              <a16:creationId xmlns:a16="http://schemas.microsoft.com/office/drawing/2014/main" id="{6E519091-BD7C-4D55-ADA2-C7B60DCBD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277" name="Imagem 276">
          <a:extLst>
            <a:ext uri="{FF2B5EF4-FFF2-40B4-BE49-F238E27FC236}">
              <a16:creationId xmlns:a16="http://schemas.microsoft.com/office/drawing/2014/main" id="{FC665661-8ED4-4547-A87D-BC4E4303E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157</xdr:row>
      <xdr:rowOff>0</xdr:rowOff>
    </xdr:from>
    <xdr:ext cx="38100" cy="247650"/>
    <xdr:pic>
      <xdr:nvPicPr>
        <xdr:cNvPr id="278" name="Imagem 277">
          <a:extLst>
            <a:ext uri="{FF2B5EF4-FFF2-40B4-BE49-F238E27FC236}">
              <a16:creationId xmlns:a16="http://schemas.microsoft.com/office/drawing/2014/main" id="{8204E0C5-F5E5-45BA-89AA-F170D5D27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279" name="Imagem 278">
          <a:extLst>
            <a:ext uri="{FF2B5EF4-FFF2-40B4-BE49-F238E27FC236}">
              <a16:creationId xmlns:a16="http://schemas.microsoft.com/office/drawing/2014/main" id="{937D602D-BA8D-41FE-8808-38DC1FCB7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280" name="Imagem 279">
          <a:extLst>
            <a:ext uri="{FF2B5EF4-FFF2-40B4-BE49-F238E27FC236}">
              <a16:creationId xmlns:a16="http://schemas.microsoft.com/office/drawing/2014/main" id="{A4696902-DBEA-42CE-AC28-C8E8DD063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281" name="Imagem 280">
          <a:extLst>
            <a:ext uri="{FF2B5EF4-FFF2-40B4-BE49-F238E27FC236}">
              <a16:creationId xmlns:a16="http://schemas.microsoft.com/office/drawing/2014/main" id="{5E2FC1A2-D9A5-4E4D-A8C9-2251C1165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282" name="Imagem 281">
          <a:extLst>
            <a:ext uri="{FF2B5EF4-FFF2-40B4-BE49-F238E27FC236}">
              <a16:creationId xmlns:a16="http://schemas.microsoft.com/office/drawing/2014/main" id="{BB1F263C-AC79-4F04-842D-901233E96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283" name="Imagem 282">
          <a:extLst>
            <a:ext uri="{FF2B5EF4-FFF2-40B4-BE49-F238E27FC236}">
              <a16:creationId xmlns:a16="http://schemas.microsoft.com/office/drawing/2014/main" id="{8EA4FB63-3B51-463E-8D13-64C4CA872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284" name="Imagem 283">
          <a:extLst>
            <a:ext uri="{FF2B5EF4-FFF2-40B4-BE49-F238E27FC236}">
              <a16:creationId xmlns:a16="http://schemas.microsoft.com/office/drawing/2014/main" id="{6DEFBDB3-81E2-4B9A-9372-A918CBB30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285" name="Imagem 284">
          <a:extLst>
            <a:ext uri="{FF2B5EF4-FFF2-40B4-BE49-F238E27FC236}">
              <a16:creationId xmlns:a16="http://schemas.microsoft.com/office/drawing/2014/main" id="{9221BAE1-F7A4-430D-8893-A989F8B51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286" name="Imagem 285">
          <a:extLst>
            <a:ext uri="{FF2B5EF4-FFF2-40B4-BE49-F238E27FC236}">
              <a16:creationId xmlns:a16="http://schemas.microsoft.com/office/drawing/2014/main" id="{E48D7BB3-D24E-40D2-8A22-E4BCA4B27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287" name="Imagem 286">
          <a:extLst>
            <a:ext uri="{FF2B5EF4-FFF2-40B4-BE49-F238E27FC236}">
              <a16:creationId xmlns:a16="http://schemas.microsoft.com/office/drawing/2014/main" id="{3314CFDF-DDEC-483D-944F-AE232FED9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288" name="Imagem 287">
          <a:extLst>
            <a:ext uri="{FF2B5EF4-FFF2-40B4-BE49-F238E27FC236}">
              <a16:creationId xmlns:a16="http://schemas.microsoft.com/office/drawing/2014/main" id="{9008FF0C-9DF6-4465-B362-D28C8D74E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290" name="Imagem 289">
          <a:extLst>
            <a:ext uri="{FF2B5EF4-FFF2-40B4-BE49-F238E27FC236}">
              <a16:creationId xmlns:a16="http://schemas.microsoft.com/office/drawing/2014/main" id="{77AAAD3C-E16A-4CF5-A8DD-282E04867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291" name="Imagem 290">
          <a:extLst>
            <a:ext uri="{FF2B5EF4-FFF2-40B4-BE49-F238E27FC236}">
              <a16:creationId xmlns:a16="http://schemas.microsoft.com/office/drawing/2014/main" id="{358E37EC-ABF9-4D8D-B9A4-DDB7E2A65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293" name="Imagem 292">
          <a:extLst>
            <a:ext uri="{FF2B5EF4-FFF2-40B4-BE49-F238E27FC236}">
              <a16:creationId xmlns:a16="http://schemas.microsoft.com/office/drawing/2014/main" id="{066D3478-9525-4F2F-8D2F-4439C508A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294" name="Imagem 293">
          <a:extLst>
            <a:ext uri="{FF2B5EF4-FFF2-40B4-BE49-F238E27FC236}">
              <a16:creationId xmlns:a16="http://schemas.microsoft.com/office/drawing/2014/main" id="{D5E9859A-AA87-4033-82C5-4817530DD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295" name="Imagem 294">
          <a:extLst>
            <a:ext uri="{FF2B5EF4-FFF2-40B4-BE49-F238E27FC236}">
              <a16:creationId xmlns:a16="http://schemas.microsoft.com/office/drawing/2014/main" id="{E7219D3F-6F97-488C-8819-5170FF788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193</xdr:row>
      <xdr:rowOff>0</xdr:rowOff>
    </xdr:from>
    <xdr:ext cx="38100" cy="247650"/>
    <xdr:pic>
      <xdr:nvPicPr>
        <xdr:cNvPr id="297" name="Imagem 296">
          <a:extLst>
            <a:ext uri="{FF2B5EF4-FFF2-40B4-BE49-F238E27FC236}">
              <a16:creationId xmlns:a16="http://schemas.microsoft.com/office/drawing/2014/main" id="{2F36A1EE-16B7-4CE5-834B-0F3C3EC6F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298" name="Imagem 297">
          <a:extLst>
            <a:ext uri="{FF2B5EF4-FFF2-40B4-BE49-F238E27FC236}">
              <a16:creationId xmlns:a16="http://schemas.microsoft.com/office/drawing/2014/main" id="{E8B5CE9F-8B78-496C-A8AC-FF6F273D7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155</xdr:row>
      <xdr:rowOff>0</xdr:rowOff>
    </xdr:from>
    <xdr:ext cx="38100" cy="247650"/>
    <xdr:pic>
      <xdr:nvPicPr>
        <xdr:cNvPr id="299" name="Imagem 298">
          <a:extLst>
            <a:ext uri="{FF2B5EF4-FFF2-40B4-BE49-F238E27FC236}">
              <a16:creationId xmlns:a16="http://schemas.microsoft.com/office/drawing/2014/main" id="{1EAB62C3-397D-4C19-B054-D09D63D49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300" name="Imagem 299">
          <a:extLst>
            <a:ext uri="{FF2B5EF4-FFF2-40B4-BE49-F238E27FC236}">
              <a16:creationId xmlns:a16="http://schemas.microsoft.com/office/drawing/2014/main" id="{2A943AD0-2B63-406E-AFF2-43D083A29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301" name="Imagem 300">
          <a:extLst>
            <a:ext uri="{FF2B5EF4-FFF2-40B4-BE49-F238E27FC236}">
              <a16:creationId xmlns:a16="http://schemas.microsoft.com/office/drawing/2014/main" id="{EEAB4AE5-63C3-4C95-8353-31428F2C9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302" name="Imagem 301">
          <a:extLst>
            <a:ext uri="{FF2B5EF4-FFF2-40B4-BE49-F238E27FC236}">
              <a16:creationId xmlns:a16="http://schemas.microsoft.com/office/drawing/2014/main" id="{ED69F4BB-F4AC-416D-B384-955B35FD5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303" name="Imagem 302">
          <a:extLst>
            <a:ext uri="{FF2B5EF4-FFF2-40B4-BE49-F238E27FC236}">
              <a16:creationId xmlns:a16="http://schemas.microsoft.com/office/drawing/2014/main" id="{1206DAC0-2F5D-49B5-B178-8F97FC737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304" name="Imagem 303">
          <a:extLst>
            <a:ext uri="{FF2B5EF4-FFF2-40B4-BE49-F238E27FC236}">
              <a16:creationId xmlns:a16="http://schemas.microsoft.com/office/drawing/2014/main" id="{E032E5A5-D45E-408B-AE92-C18FB540B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305" name="Imagem 304">
          <a:extLst>
            <a:ext uri="{FF2B5EF4-FFF2-40B4-BE49-F238E27FC236}">
              <a16:creationId xmlns:a16="http://schemas.microsoft.com/office/drawing/2014/main" id="{AFBF27FA-9397-4D10-B646-FA5316B45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306" name="Imagem 305">
          <a:extLst>
            <a:ext uri="{FF2B5EF4-FFF2-40B4-BE49-F238E27FC236}">
              <a16:creationId xmlns:a16="http://schemas.microsoft.com/office/drawing/2014/main" id="{B2C6A1DE-3242-492B-8FB1-265E5A2BC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307" name="Imagem 306">
          <a:extLst>
            <a:ext uri="{FF2B5EF4-FFF2-40B4-BE49-F238E27FC236}">
              <a16:creationId xmlns:a16="http://schemas.microsoft.com/office/drawing/2014/main" id="{F0606421-DB46-485E-885E-7597CDAA2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308" name="Imagem 307">
          <a:extLst>
            <a:ext uri="{FF2B5EF4-FFF2-40B4-BE49-F238E27FC236}">
              <a16:creationId xmlns:a16="http://schemas.microsoft.com/office/drawing/2014/main" id="{B4E11DC9-F328-44F2-A3AA-3510FA752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09" name="Imagem 308">
          <a:extLst>
            <a:ext uri="{FF2B5EF4-FFF2-40B4-BE49-F238E27FC236}">
              <a16:creationId xmlns:a16="http://schemas.microsoft.com/office/drawing/2014/main" id="{668D8290-95CE-41D1-844F-2010B712F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10" name="Imagem 309">
          <a:extLst>
            <a:ext uri="{FF2B5EF4-FFF2-40B4-BE49-F238E27FC236}">
              <a16:creationId xmlns:a16="http://schemas.microsoft.com/office/drawing/2014/main" id="{0B5676A9-3597-46E1-ADF4-EECD8A43B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311" name="Imagem 310">
          <a:extLst>
            <a:ext uri="{FF2B5EF4-FFF2-40B4-BE49-F238E27FC236}">
              <a16:creationId xmlns:a16="http://schemas.microsoft.com/office/drawing/2014/main" id="{76982132-3DFC-430D-9210-BB8F7CCF5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12" name="Imagem 311">
          <a:extLst>
            <a:ext uri="{FF2B5EF4-FFF2-40B4-BE49-F238E27FC236}">
              <a16:creationId xmlns:a16="http://schemas.microsoft.com/office/drawing/2014/main" id="{00E186E2-09B0-41CF-9C2D-346DA83E4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13" name="Imagem 312">
          <a:extLst>
            <a:ext uri="{FF2B5EF4-FFF2-40B4-BE49-F238E27FC236}">
              <a16:creationId xmlns:a16="http://schemas.microsoft.com/office/drawing/2014/main" id="{1B31022C-61CF-48B1-A15B-1F7B080AF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314" name="Imagem 313">
          <a:extLst>
            <a:ext uri="{FF2B5EF4-FFF2-40B4-BE49-F238E27FC236}">
              <a16:creationId xmlns:a16="http://schemas.microsoft.com/office/drawing/2014/main" id="{FD2CB55E-C8B9-4ED9-9684-6905263B3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315" name="Imagem 314">
          <a:extLst>
            <a:ext uri="{FF2B5EF4-FFF2-40B4-BE49-F238E27FC236}">
              <a16:creationId xmlns:a16="http://schemas.microsoft.com/office/drawing/2014/main" id="{CE92C33A-E438-4E3D-B53E-D45AA667D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17" name="Imagem 316">
          <a:extLst>
            <a:ext uri="{FF2B5EF4-FFF2-40B4-BE49-F238E27FC236}">
              <a16:creationId xmlns:a16="http://schemas.microsoft.com/office/drawing/2014/main" id="{DA47AFDF-1CC0-4EF5-AC43-E20DB832A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319" name="Imagem 318">
          <a:extLst>
            <a:ext uri="{FF2B5EF4-FFF2-40B4-BE49-F238E27FC236}">
              <a16:creationId xmlns:a16="http://schemas.microsoft.com/office/drawing/2014/main" id="{6F3E3F3E-A619-43F9-B254-5A0AC37C7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155</xdr:row>
      <xdr:rowOff>0</xdr:rowOff>
    </xdr:from>
    <xdr:ext cx="38100" cy="247650"/>
    <xdr:pic>
      <xdr:nvPicPr>
        <xdr:cNvPr id="320" name="Imagem 319">
          <a:extLst>
            <a:ext uri="{FF2B5EF4-FFF2-40B4-BE49-F238E27FC236}">
              <a16:creationId xmlns:a16="http://schemas.microsoft.com/office/drawing/2014/main" id="{43FF29C7-FA8E-4488-A5E0-499BF584A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321" name="Imagem 320">
          <a:extLst>
            <a:ext uri="{FF2B5EF4-FFF2-40B4-BE49-F238E27FC236}">
              <a16:creationId xmlns:a16="http://schemas.microsoft.com/office/drawing/2014/main" id="{ABE3BFFE-5366-4917-9761-9A8515EA8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322" name="Imagem 321">
          <a:extLst>
            <a:ext uri="{FF2B5EF4-FFF2-40B4-BE49-F238E27FC236}">
              <a16:creationId xmlns:a16="http://schemas.microsoft.com/office/drawing/2014/main" id="{5D2F5281-DD2B-4890-BF99-D2EC3DB02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323" name="Imagem 322">
          <a:extLst>
            <a:ext uri="{FF2B5EF4-FFF2-40B4-BE49-F238E27FC236}">
              <a16:creationId xmlns:a16="http://schemas.microsoft.com/office/drawing/2014/main" id="{EA9DD1D2-D050-4E53-8745-A05575B58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324" name="Imagem 323">
          <a:extLst>
            <a:ext uri="{FF2B5EF4-FFF2-40B4-BE49-F238E27FC236}">
              <a16:creationId xmlns:a16="http://schemas.microsoft.com/office/drawing/2014/main" id="{CE85C6E2-E2D0-46D7-89EE-AE8C0C851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325" name="Imagem 324">
          <a:extLst>
            <a:ext uri="{FF2B5EF4-FFF2-40B4-BE49-F238E27FC236}">
              <a16:creationId xmlns:a16="http://schemas.microsoft.com/office/drawing/2014/main" id="{488BD9C1-D1D0-4D6F-B8AE-3CC92BEBC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326" name="Imagem 325">
          <a:extLst>
            <a:ext uri="{FF2B5EF4-FFF2-40B4-BE49-F238E27FC236}">
              <a16:creationId xmlns:a16="http://schemas.microsoft.com/office/drawing/2014/main" id="{323BF25C-EEC9-4841-9FF3-6A824E75C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327" name="Imagem 326">
          <a:extLst>
            <a:ext uri="{FF2B5EF4-FFF2-40B4-BE49-F238E27FC236}">
              <a16:creationId xmlns:a16="http://schemas.microsoft.com/office/drawing/2014/main" id="{1CE72B05-B8BB-43A2-9150-DC223E293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328" name="Imagem 327">
          <a:extLst>
            <a:ext uri="{FF2B5EF4-FFF2-40B4-BE49-F238E27FC236}">
              <a16:creationId xmlns:a16="http://schemas.microsoft.com/office/drawing/2014/main" id="{C271B3FE-163B-487B-9772-64D8046F4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329" name="Imagem 328">
          <a:extLst>
            <a:ext uri="{FF2B5EF4-FFF2-40B4-BE49-F238E27FC236}">
              <a16:creationId xmlns:a16="http://schemas.microsoft.com/office/drawing/2014/main" id="{F2FB02F6-593F-40B5-9C38-AECE6BFDD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30" name="Imagem 329">
          <a:extLst>
            <a:ext uri="{FF2B5EF4-FFF2-40B4-BE49-F238E27FC236}">
              <a16:creationId xmlns:a16="http://schemas.microsoft.com/office/drawing/2014/main" id="{0B843AD5-723E-4CCC-A519-6E094A2CD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31" name="Imagem 330">
          <a:extLst>
            <a:ext uri="{FF2B5EF4-FFF2-40B4-BE49-F238E27FC236}">
              <a16:creationId xmlns:a16="http://schemas.microsoft.com/office/drawing/2014/main" id="{C33D299D-4BFD-419A-8B8B-B1E4AE23E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332" name="Imagem 331">
          <a:extLst>
            <a:ext uri="{FF2B5EF4-FFF2-40B4-BE49-F238E27FC236}">
              <a16:creationId xmlns:a16="http://schemas.microsoft.com/office/drawing/2014/main" id="{918FED98-28F1-43C5-99F6-C621FA3A6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33" name="Imagem 332">
          <a:extLst>
            <a:ext uri="{FF2B5EF4-FFF2-40B4-BE49-F238E27FC236}">
              <a16:creationId xmlns:a16="http://schemas.microsoft.com/office/drawing/2014/main" id="{977C9A26-2B58-4279-B6DC-DDB108DAB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34" name="Imagem 333">
          <a:extLst>
            <a:ext uri="{FF2B5EF4-FFF2-40B4-BE49-F238E27FC236}">
              <a16:creationId xmlns:a16="http://schemas.microsoft.com/office/drawing/2014/main" id="{3389C3E2-F34B-486E-9549-02DB85EAA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335" name="Imagem 334">
          <a:extLst>
            <a:ext uri="{FF2B5EF4-FFF2-40B4-BE49-F238E27FC236}">
              <a16:creationId xmlns:a16="http://schemas.microsoft.com/office/drawing/2014/main" id="{7E91848E-6040-488F-993C-EFDD0E91F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336" name="Imagem 335">
          <a:extLst>
            <a:ext uri="{FF2B5EF4-FFF2-40B4-BE49-F238E27FC236}">
              <a16:creationId xmlns:a16="http://schemas.microsoft.com/office/drawing/2014/main" id="{7D23D489-7858-4B3B-BA76-3C5FCE579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38" name="Imagem 337">
          <a:extLst>
            <a:ext uri="{FF2B5EF4-FFF2-40B4-BE49-F238E27FC236}">
              <a16:creationId xmlns:a16="http://schemas.microsoft.com/office/drawing/2014/main" id="{ACE6785A-7A7B-4121-9DFA-3A4B480C4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340" name="Imagem 339">
          <a:extLst>
            <a:ext uri="{FF2B5EF4-FFF2-40B4-BE49-F238E27FC236}">
              <a16:creationId xmlns:a16="http://schemas.microsoft.com/office/drawing/2014/main" id="{37151583-B773-46A6-9536-76D9F2C6C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156</xdr:row>
      <xdr:rowOff>0</xdr:rowOff>
    </xdr:from>
    <xdr:ext cx="38100" cy="247650"/>
    <xdr:pic>
      <xdr:nvPicPr>
        <xdr:cNvPr id="341" name="Imagem 340">
          <a:extLst>
            <a:ext uri="{FF2B5EF4-FFF2-40B4-BE49-F238E27FC236}">
              <a16:creationId xmlns:a16="http://schemas.microsoft.com/office/drawing/2014/main" id="{D5D241B4-DBFB-40F7-9995-8CADF2351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342" name="Imagem 341">
          <a:extLst>
            <a:ext uri="{FF2B5EF4-FFF2-40B4-BE49-F238E27FC236}">
              <a16:creationId xmlns:a16="http://schemas.microsoft.com/office/drawing/2014/main" id="{D3F44C63-AEA9-4B8B-B16D-B4DBE6A5B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343" name="Imagem 342">
          <a:extLst>
            <a:ext uri="{FF2B5EF4-FFF2-40B4-BE49-F238E27FC236}">
              <a16:creationId xmlns:a16="http://schemas.microsoft.com/office/drawing/2014/main" id="{FACDAAC1-6B66-482D-8AE8-F07EA03ED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344" name="Imagem 343">
          <a:extLst>
            <a:ext uri="{FF2B5EF4-FFF2-40B4-BE49-F238E27FC236}">
              <a16:creationId xmlns:a16="http://schemas.microsoft.com/office/drawing/2014/main" id="{AA618313-C402-4331-A0EC-B79BBDB71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45" name="Imagem 344">
          <a:extLst>
            <a:ext uri="{FF2B5EF4-FFF2-40B4-BE49-F238E27FC236}">
              <a16:creationId xmlns:a16="http://schemas.microsoft.com/office/drawing/2014/main" id="{8A6B8EDB-1B28-4DFB-A29C-76D01378E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46" name="Imagem 345">
          <a:extLst>
            <a:ext uri="{FF2B5EF4-FFF2-40B4-BE49-F238E27FC236}">
              <a16:creationId xmlns:a16="http://schemas.microsoft.com/office/drawing/2014/main" id="{BF7B4D79-2ED9-4E8E-B4B1-F3BD65E30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347" name="Imagem 346">
          <a:extLst>
            <a:ext uri="{FF2B5EF4-FFF2-40B4-BE49-F238E27FC236}">
              <a16:creationId xmlns:a16="http://schemas.microsoft.com/office/drawing/2014/main" id="{8225AFFC-1AE2-4155-8945-E249EC294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48" name="Imagem 347">
          <a:extLst>
            <a:ext uri="{FF2B5EF4-FFF2-40B4-BE49-F238E27FC236}">
              <a16:creationId xmlns:a16="http://schemas.microsoft.com/office/drawing/2014/main" id="{C373CCDB-026D-4617-8144-D82074A95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49" name="Imagem 348">
          <a:extLst>
            <a:ext uri="{FF2B5EF4-FFF2-40B4-BE49-F238E27FC236}">
              <a16:creationId xmlns:a16="http://schemas.microsoft.com/office/drawing/2014/main" id="{E62D876F-3443-432B-8480-A16708F7B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350" name="Imagem 349">
          <a:extLst>
            <a:ext uri="{FF2B5EF4-FFF2-40B4-BE49-F238E27FC236}">
              <a16:creationId xmlns:a16="http://schemas.microsoft.com/office/drawing/2014/main" id="{719D66C0-241B-4A03-AFF1-6419D5438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351" name="Imagem 350">
          <a:extLst>
            <a:ext uri="{FF2B5EF4-FFF2-40B4-BE49-F238E27FC236}">
              <a16:creationId xmlns:a16="http://schemas.microsoft.com/office/drawing/2014/main" id="{B5A58E40-992E-4EEB-B98B-FDB8C5930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352" name="Imagem 351">
          <a:extLst>
            <a:ext uri="{FF2B5EF4-FFF2-40B4-BE49-F238E27FC236}">
              <a16:creationId xmlns:a16="http://schemas.microsoft.com/office/drawing/2014/main" id="{494BCF50-FA22-4F81-9173-110331DFF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353" name="Imagem 352">
          <a:extLst>
            <a:ext uri="{FF2B5EF4-FFF2-40B4-BE49-F238E27FC236}">
              <a16:creationId xmlns:a16="http://schemas.microsoft.com/office/drawing/2014/main" id="{6798F561-2F79-49E1-A2EC-D235E4C46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354" name="Imagem 353">
          <a:extLst>
            <a:ext uri="{FF2B5EF4-FFF2-40B4-BE49-F238E27FC236}">
              <a16:creationId xmlns:a16="http://schemas.microsoft.com/office/drawing/2014/main" id="{1DD2466A-25F3-4B1C-A5E4-2EBC9C1E8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355" name="Imagem 354">
          <a:extLst>
            <a:ext uri="{FF2B5EF4-FFF2-40B4-BE49-F238E27FC236}">
              <a16:creationId xmlns:a16="http://schemas.microsoft.com/office/drawing/2014/main" id="{F186F2A8-8249-48AA-BBD3-AEA3F16AE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356" name="Imagem 355">
          <a:extLst>
            <a:ext uri="{FF2B5EF4-FFF2-40B4-BE49-F238E27FC236}">
              <a16:creationId xmlns:a16="http://schemas.microsoft.com/office/drawing/2014/main" id="{102370C5-BEFD-4BDE-B8BF-3E9B4620E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357" name="Imagem 356">
          <a:extLst>
            <a:ext uri="{FF2B5EF4-FFF2-40B4-BE49-F238E27FC236}">
              <a16:creationId xmlns:a16="http://schemas.microsoft.com/office/drawing/2014/main" id="{2D32CFAD-7DE1-41CB-B676-F268721F5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358" name="Imagem 357">
          <a:extLst>
            <a:ext uri="{FF2B5EF4-FFF2-40B4-BE49-F238E27FC236}">
              <a16:creationId xmlns:a16="http://schemas.microsoft.com/office/drawing/2014/main" id="{5D827DD9-DB7E-453C-87E2-FDD991610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359" name="Imagem 358">
          <a:extLst>
            <a:ext uri="{FF2B5EF4-FFF2-40B4-BE49-F238E27FC236}">
              <a16:creationId xmlns:a16="http://schemas.microsoft.com/office/drawing/2014/main" id="{17A0644A-63DD-4AF3-9C96-5CDA1AD69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361" name="Imagem 360">
          <a:extLst>
            <a:ext uri="{FF2B5EF4-FFF2-40B4-BE49-F238E27FC236}">
              <a16:creationId xmlns:a16="http://schemas.microsoft.com/office/drawing/2014/main" id="{86E986AE-D6F8-4710-98CD-B4A45AFD4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156</xdr:row>
      <xdr:rowOff>0</xdr:rowOff>
    </xdr:from>
    <xdr:ext cx="38100" cy="247650"/>
    <xdr:pic>
      <xdr:nvPicPr>
        <xdr:cNvPr id="362" name="Imagem 361">
          <a:extLst>
            <a:ext uri="{FF2B5EF4-FFF2-40B4-BE49-F238E27FC236}">
              <a16:creationId xmlns:a16="http://schemas.microsoft.com/office/drawing/2014/main" id="{F5AB64CD-9667-4480-A8A6-AA9FECF23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363" name="Imagem 362">
          <a:extLst>
            <a:ext uri="{FF2B5EF4-FFF2-40B4-BE49-F238E27FC236}">
              <a16:creationId xmlns:a16="http://schemas.microsoft.com/office/drawing/2014/main" id="{39BBC3B5-ADB5-4C9D-B160-CB2E675CF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364" name="Imagem 363">
          <a:extLst>
            <a:ext uri="{FF2B5EF4-FFF2-40B4-BE49-F238E27FC236}">
              <a16:creationId xmlns:a16="http://schemas.microsoft.com/office/drawing/2014/main" id="{69C2F4D3-26C1-42D7-9C2A-8A0A99FA3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365" name="Imagem 364">
          <a:extLst>
            <a:ext uri="{FF2B5EF4-FFF2-40B4-BE49-F238E27FC236}">
              <a16:creationId xmlns:a16="http://schemas.microsoft.com/office/drawing/2014/main" id="{58DDA73E-EA34-4F88-864E-0CB6178AE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66" name="Imagem 365">
          <a:extLst>
            <a:ext uri="{FF2B5EF4-FFF2-40B4-BE49-F238E27FC236}">
              <a16:creationId xmlns:a16="http://schemas.microsoft.com/office/drawing/2014/main" id="{89FB4AE1-DED9-47DA-A203-354A1ED94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67" name="Imagem 366">
          <a:extLst>
            <a:ext uri="{FF2B5EF4-FFF2-40B4-BE49-F238E27FC236}">
              <a16:creationId xmlns:a16="http://schemas.microsoft.com/office/drawing/2014/main" id="{3FF18D60-938D-4712-8F9A-EE026143C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368" name="Imagem 367">
          <a:extLst>
            <a:ext uri="{FF2B5EF4-FFF2-40B4-BE49-F238E27FC236}">
              <a16:creationId xmlns:a16="http://schemas.microsoft.com/office/drawing/2014/main" id="{38585F35-2164-4CEF-A6BA-0E591FA08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69" name="Imagem 368">
          <a:extLst>
            <a:ext uri="{FF2B5EF4-FFF2-40B4-BE49-F238E27FC236}">
              <a16:creationId xmlns:a16="http://schemas.microsoft.com/office/drawing/2014/main" id="{4C8D317A-AD7B-45B8-A75C-89BAC3779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70" name="Imagem 369">
          <a:extLst>
            <a:ext uri="{FF2B5EF4-FFF2-40B4-BE49-F238E27FC236}">
              <a16:creationId xmlns:a16="http://schemas.microsoft.com/office/drawing/2014/main" id="{C18F8CFC-768E-42BF-9588-00D0106D3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371" name="Imagem 370">
          <a:extLst>
            <a:ext uri="{FF2B5EF4-FFF2-40B4-BE49-F238E27FC236}">
              <a16:creationId xmlns:a16="http://schemas.microsoft.com/office/drawing/2014/main" id="{B8A59AD2-B981-4BDE-B281-811FB5237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372" name="Imagem 371">
          <a:extLst>
            <a:ext uri="{FF2B5EF4-FFF2-40B4-BE49-F238E27FC236}">
              <a16:creationId xmlns:a16="http://schemas.microsoft.com/office/drawing/2014/main" id="{C8B122BC-9A1A-4007-BC46-109FC3EBA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373" name="Imagem 372">
          <a:extLst>
            <a:ext uri="{FF2B5EF4-FFF2-40B4-BE49-F238E27FC236}">
              <a16:creationId xmlns:a16="http://schemas.microsoft.com/office/drawing/2014/main" id="{AACE9344-5EFF-49B7-8A7B-2358AC93D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374" name="Imagem 373">
          <a:extLst>
            <a:ext uri="{FF2B5EF4-FFF2-40B4-BE49-F238E27FC236}">
              <a16:creationId xmlns:a16="http://schemas.microsoft.com/office/drawing/2014/main" id="{34DC76E9-B7ED-43E8-A2E7-B492653B1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375" name="Imagem 374">
          <a:extLst>
            <a:ext uri="{FF2B5EF4-FFF2-40B4-BE49-F238E27FC236}">
              <a16:creationId xmlns:a16="http://schemas.microsoft.com/office/drawing/2014/main" id="{AE2FA06A-20D6-4F8A-BE94-9EE010BF1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376" name="Imagem 375">
          <a:extLst>
            <a:ext uri="{FF2B5EF4-FFF2-40B4-BE49-F238E27FC236}">
              <a16:creationId xmlns:a16="http://schemas.microsoft.com/office/drawing/2014/main" id="{E8455066-5443-47A9-9EA1-41886C7C5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377" name="Imagem 376">
          <a:extLst>
            <a:ext uri="{FF2B5EF4-FFF2-40B4-BE49-F238E27FC236}">
              <a16:creationId xmlns:a16="http://schemas.microsoft.com/office/drawing/2014/main" id="{C3ED2048-A09F-47F5-B6FE-35215A699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378" name="Imagem 377">
          <a:extLst>
            <a:ext uri="{FF2B5EF4-FFF2-40B4-BE49-F238E27FC236}">
              <a16:creationId xmlns:a16="http://schemas.microsoft.com/office/drawing/2014/main" id="{12D168AA-05DD-4452-B13C-19233B167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379" name="Imagem 378">
          <a:extLst>
            <a:ext uri="{FF2B5EF4-FFF2-40B4-BE49-F238E27FC236}">
              <a16:creationId xmlns:a16="http://schemas.microsoft.com/office/drawing/2014/main" id="{70852E59-EFCF-42F8-B596-72ACEC4B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380" name="Imagem 379">
          <a:extLst>
            <a:ext uri="{FF2B5EF4-FFF2-40B4-BE49-F238E27FC236}">
              <a16:creationId xmlns:a16="http://schemas.microsoft.com/office/drawing/2014/main" id="{A1B3B136-6BBA-4A3B-9546-DF9D7E4D0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382" name="Imagem 381">
          <a:extLst>
            <a:ext uri="{FF2B5EF4-FFF2-40B4-BE49-F238E27FC236}">
              <a16:creationId xmlns:a16="http://schemas.microsoft.com/office/drawing/2014/main" id="{B5892D9F-53F6-40D7-8902-994980F3E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157</xdr:row>
      <xdr:rowOff>0</xdr:rowOff>
    </xdr:from>
    <xdr:ext cx="38100" cy="247650"/>
    <xdr:pic>
      <xdr:nvPicPr>
        <xdr:cNvPr id="383" name="Imagem 382">
          <a:extLst>
            <a:ext uri="{FF2B5EF4-FFF2-40B4-BE49-F238E27FC236}">
              <a16:creationId xmlns:a16="http://schemas.microsoft.com/office/drawing/2014/main" id="{A91B4DD7-E96D-4EFF-8801-28E61D5AC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384" name="Imagem 383">
          <a:extLst>
            <a:ext uri="{FF2B5EF4-FFF2-40B4-BE49-F238E27FC236}">
              <a16:creationId xmlns:a16="http://schemas.microsoft.com/office/drawing/2014/main" id="{D74918FA-DD5F-4A6E-B160-160CC2FF0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385" name="Imagem 384">
          <a:extLst>
            <a:ext uri="{FF2B5EF4-FFF2-40B4-BE49-F238E27FC236}">
              <a16:creationId xmlns:a16="http://schemas.microsoft.com/office/drawing/2014/main" id="{B71D403B-9A64-49BD-AB00-A799BD595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386" name="Imagem 385">
          <a:extLst>
            <a:ext uri="{FF2B5EF4-FFF2-40B4-BE49-F238E27FC236}">
              <a16:creationId xmlns:a16="http://schemas.microsoft.com/office/drawing/2014/main" id="{0C0945F5-05F6-4DFA-9265-BAD803B9E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387" name="Imagem 386">
          <a:extLst>
            <a:ext uri="{FF2B5EF4-FFF2-40B4-BE49-F238E27FC236}">
              <a16:creationId xmlns:a16="http://schemas.microsoft.com/office/drawing/2014/main" id="{F1C4D566-EE89-4707-BF4E-4FE1F29AC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388" name="Imagem 387">
          <a:extLst>
            <a:ext uri="{FF2B5EF4-FFF2-40B4-BE49-F238E27FC236}">
              <a16:creationId xmlns:a16="http://schemas.microsoft.com/office/drawing/2014/main" id="{A6DE22CB-9B34-4A11-A747-E7E2A32EF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389" name="Imagem 388">
          <a:extLst>
            <a:ext uri="{FF2B5EF4-FFF2-40B4-BE49-F238E27FC236}">
              <a16:creationId xmlns:a16="http://schemas.microsoft.com/office/drawing/2014/main" id="{14E4586A-BC91-41E3-B704-5B23E6AC7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390" name="Imagem 389">
          <a:extLst>
            <a:ext uri="{FF2B5EF4-FFF2-40B4-BE49-F238E27FC236}">
              <a16:creationId xmlns:a16="http://schemas.microsoft.com/office/drawing/2014/main" id="{FC0140BA-4505-4841-AA13-0A490E629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391" name="Imagem 390">
          <a:extLst>
            <a:ext uri="{FF2B5EF4-FFF2-40B4-BE49-F238E27FC236}">
              <a16:creationId xmlns:a16="http://schemas.microsoft.com/office/drawing/2014/main" id="{98BF8296-19A5-45B0-B14C-53DD2F630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392" name="Imagem 391">
          <a:extLst>
            <a:ext uri="{FF2B5EF4-FFF2-40B4-BE49-F238E27FC236}">
              <a16:creationId xmlns:a16="http://schemas.microsoft.com/office/drawing/2014/main" id="{FA1D837E-8091-4A87-AA16-3039B9D6B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393" name="Imagem 392">
          <a:extLst>
            <a:ext uri="{FF2B5EF4-FFF2-40B4-BE49-F238E27FC236}">
              <a16:creationId xmlns:a16="http://schemas.microsoft.com/office/drawing/2014/main" id="{0AC07515-3F8D-473C-8CD6-EBC976589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395" name="Imagem 394">
          <a:extLst>
            <a:ext uri="{FF2B5EF4-FFF2-40B4-BE49-F238E27FC236}">
              <a16:creationId xmlns:a16="http://schemas.microsoft.com/office/drawing/2014/main" id="{EDD9F1FA-2637-4524-8E78-F15F2C9F9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396" name="Imagem 395">
          <a:extLst>
            <a:ext uri="{FF2B5EF4-FFF2-40B4-BE49-F238E27FC236}">
              <a16:creationId xmlns:a16="http://schemas.microsoft.com/office/drawing/2014/main" id="{0A332EA0-0197-40A9-BCBC-CE3316DA4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398" name="Imagem 397">
          <a:extLst>
            <a:ext uri="{FF2B5EF4-FFF2-40B4-BE49-F238E27FC236}">
              <a16:creationId xmlns:a16="http://schemas.microsoft.com/office/drawing/2014/main" id="{957B5177-ABA2-4095-932B-9D61B1D11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399" name="Imagem 398">
          <a:extLst>
            <a:ext uri="{FF2B5EF4-FFF2-40B4-BE49-F238E27FC236}">
              <a16:creationId xmlns:a16="http://schemas.microsoft.com/office/drawing/2014/main" id="{D0145B33-BA4D-48F2-B082-DDDA0B05E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400" name="Imagem 399">
          <a:extLst>
            <a:ext uri="{FF2B5EF4-FFF2-40B4-BE49-F238E27FC236}">
              <a16:creationId xmlns:a16="http://schemas.microsoft.com/office/drawing/2014/main" id="{0B34C1E6-C4BC-46EB-A87D-46476210E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193</xdr:row>
      <xdr:rowOff>0</xdr:rowOff>
    </xdr:from>
    <xdr:ext cx="38100" cy="247650"/>
    <xdr:pic>
      <xdr:nvPicPr>
        <xdr:cNvPr id="402" name="Imagem 401">
          <a:extLst>
            <a:ext uri="{FF2B5EF4-FFF2-40B4-BE49-F238E27FC236}">
              <a16:creationId xmlns:a16="http://schemas.microsoft.com/office/drawing/2014/main" id="{968FA18B-907C-429C-B988-EBF4CD904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403" name="Imagem 402">
          <a:extLst>
            <a:ext uri="{FF2B5EF4-FFF2-40B4-BE49-F238E27FC236}">
              <a16:creationId xmlns:a16="http://schemas.microsoft.com/office/drawing/2014/main" id="{1816C045-3F8F-4978-B8F5-286B22D3E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156</xdr:row>
      <xdr:rowOff>0</xdr:rowOff>
    </xdr:from>
    <xdr:ext cx="38100" cy="247650"/>
    <xdr:pic>
      <xdr:nvPicPr>
        <xdr:cNvPr id="404" name="Imagem 403">
          <a:extLst>
            <a:ext uri="{FF2B5EF4-FFF2-40B4-BE49-F238E27FC236}">
              <a16:creationId xmlns:a16="http://schemas.microsoft.com/office/drawing/2014/main" id="{E980D1EC-FC8C-42AA-B048-B03605C3C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405" name="Imagem 404">
          <a:extLst>
            <a:ext uri="{FF2B5EF4-FFF2-40B4-BE49-F238E27FC236}">
              <a16:creationId xmlns:a16="http://schemas.microsoft.com/office/drawing/2014/main" id="{44A7B6B8-47F9-4058-8AD8-3E2C14CB5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406" name="Imagem 405">
          <a:extLst>
            <a:ext uri="{FF2B5EF4-FFF2-40B4-BE49-F238E27FC236}">
              <a16:creationId xmlns:a16="http://schemas.microsoft.com/office/drawing/2014/main" id="{2B93E4C6-4AB8-4679-BF80-EC2C4B605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407" name="Imagem 406">
          <a:extLst>
            <a:ext uri="{FF2B5EF4-FFF2-40B4-BE49-F238E27FC236}">
              <a16:creationId xmlns:a16="http://schemas.microsoft.com/office/drawing/2014/main" id="{FADCE785-D2EE-4BBD-9D88-CF43D2090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408" name="Imagem 407">
          <a:extLst>
            <a:ext uri="{FF2B5EF4-FFF2-40B4-BE49-F238E27FC236}">
              <a16:creationId xmlns:a16="http://schemas.microsoft.com/office/drawing/2014/main" id="{8E00F665-FD04-4AE3-A938-DF6A9289C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409" name="Imagem 408">
          <a:extLst>
            <a:ext uri="{FF2B5EF4-FFF2-40B4-BE49-F238E27FC236}">
              <a16:creationId xmlns:a16="http://schemas.microsoft.com/office/drawing/2014/main" id="{55A241D8-2701-4993-AF1A-B468F1320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410" name="Imagem 409">
          <a:extLst>
            <a:ext uri="{FF2B5EF4-FFF2-40B4-BE49-F238E27FC236}">
              <a16:creationId xmlns:a16="http://schemas.microsoft.com/office/drawing/2014/main" id="{8E9D4A64-F5A1-4363-8BD8-6E433F1FC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411" name="Imagem 410">
          <a:extLst>
            <a:ext uri="{FF2B5EF4-FFF2-40B4-BE49-F238E27FC236}">
              <a16:creationId xmlns:a16="http://schemas.microsoft.com/office/drawing/2014/main" id="{B34A567E-874A-4747-A444-44EC55C47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412" name="Imagem 411">
          <a:extLst>
            <a:ext uri="{FF2B5EF4-FFF2-40B4-BE49-F238E27FC236}">
              <a16:creationId xmlns:a16="http://schemas.microsoft.com/office/drawing/2014/main" id="{378DE35B-B96B-48D9-856F-CB55EDCE4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413" name="Imagem 412">
          <a:extLst>
            <a:ext uri="{FF2B5EF4-FFF2-40B4-BE49-F238E27FC236}">
              <a16:creationId xmlns:a16="http://schemas.microsoft.com/office/drawing/2014/main" id="{E24D1227-E3EA-4EE8-A225-1A2B413BD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414" name="Imagem 413">
          <a:extLst>
            <a:ext uri="{FF2B5EF4-FFF2-40B4-BE49-F238E27FC236}">
              <a16:creationId xmlns:a16="http://schemas.microsoft.com/office/drawing/2014/main" id="{837FBBC8-1710-43F4-8512-DFD8AD9FD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15" name="Imagem 414">
          <a:extLst>
            <a:ext uri="{FF2B5EF4-FFF2-40B4-BE49-F238E27FC236}">
              <a16:creationId xmlns:a16="http://schemas.microsoft.com/office/drawing/2014/main" id="{6D179EC6-2AF4-4287-90F8-8445B890B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416" name="Imagem 415">
          <a:extLst>
            <a:ext uri="{FF2B5EF4-FFF2-40B4-BE49-F238E27FC236}">
              <a16:creationId xmlns:a16="http://schemas.microsoft.com/office/drawing/2014/main" id="{2B7AB20D-6081-476B-A258-2A7CA29FA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417" name="Imagem 416">
          <a:extLst>
            <a:ext uri="{FF2B5EF4-FFF2-40B4-BE49-F238E27FC236}">
              <a16:creationId xmlns:a16="http://schemas.microsoft.com/office/drawing/2014/main" id="{74B175B6-8BDF-488F-9F65-5AB171C9D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18" name="Imagem 417">
          <a:extLst>
            <a:ext uri="{FF2B5EF4-FFF2-40B4-BE49-F238E27FC236}">
              <a16:creationId xmlns:a16="http://schemas.microsoft.com/office/drawing/2014/main" id="{179976E3-0955-40A6-B2A7-2D660B56A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419" name="Imagem 418">
          <a:extLst>
            <a:ext uri="{FF2B5EF4-FFF2-40B4-BE49-F238E27FC236}">
              <a16:creationId xmlns:a16="http://schemas.microsoft.com/office/drawing/2014/main" id="{7881D7FF-6A4D-49EF-AA10-400E6704D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420" name="Imagem 419">
          <a:extLst>
            <a:ext uri="{FF2B5EF4-FFF2-40B4-BE49-F238E27FC236}">
              <a16:creationId xmlns:a16="http://schemas.microsoft.com/office/drawing/2014/main" id="{B4BD85FF-0AD1-46A7-A8C7-D38C9A08E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421" name="Imagem 420">
          <a:extLst>
            <a:ext uri="{FF2B5EF4-FFF2-40B4-BE49-F238E27FC236}">
              <a16:creationId xmlns:a16="http://schemas.microsoft.com/office/drawing/2014/main" id="{3A9BCAF5-9A0A-4DEF-B923-D240E9F50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22" name="Imagem 421">
          <a:extLst>
            <a:ext uri="{FF2B5EF4-FFF2-40B4-BE49-F238E27FC236}">
              <a16:creationId xmlns:a16="http://schemas.microsoft.com/office/drawing/2014/main" id="{AFA318D7-DF3B-4B4B-80EF-17104B16F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424" name="Imagem 423">
          <a:extLst>
            <a:ext uri="{FF2B5EF4-FFF2-40B4-BE49-F238E27FC236}">
              <a16:creationId xmlns:a16="http://schemas.microsoft.com/office/drawing/2014/main" id="{48DDE906-9454-4508-B9F4-41C38050E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156</xdr:row>
      <xdr:rowOff>0</xdr:rowOff>
    </xdr:from>
    <xdr:ext cx="38100" cy="247650"/>
    <xdr:pic>
      <xdr:nvPicPr>
        <xdr:cNvPr id="425" name="Imagem 424">
          <a:extLst>
            <a:ext uri="{FF2B5EF4-FFF2-40B4-BE49-F238E27FC236}">
              <a16:creationId xmlns:a16="http://schemas.microsoft.com/office/drawing/2014/main" id="{F5B264F5-EF82-4385-BDC1-5C74B1A6F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426" name="Imagem 425">
          <a:extLst>
            <a:ext uri="{FF2B5EF4-FFF2-40B4-BE49-F238E27FC236}">
              <a16:creationId xmlns:a16="http://schemas.microsoft.com/office/drawing/2014/main" id="{04CB4E5A-B5F6-46BC-9F2E-BDA373189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427" name="Imagem 426">
          <a:extLst>
            <a:ext uri="{FF2B5EF4-FFF2-40B4-BE49-F238E27FC236}">
              <a16:creationId xmlns:a16="http://schemas.microsoft.com/office/drawing/2014/main" id="{C4D91403-EB33-4851-8920-97A09DC66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428" name="Imagem 427">
          <a:extLst>
            <a:ext uri="{FF2B5EF4-FFF2-40B4-BE49-F238E27FC236}">
              <a16:creationId xmlns:a16="http://schemas.microsoft.com/office/drawing/2014/main" id="{72053C1C-CD32-46AA-96F1-900354322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429" name="Imagem 428">
          <a:extLst>
            <a:ext uri="{FF2B5EF4-FFF2-40B4-BE49-F238E27FC236}">
              <a16:creationId xmlns:a16="http://schemas.microsoft.com/office/drawing/2014/main" id="{30D844FC-1D89-4611-9962-EA52DC66A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430" name="Imagem 429">
          <a:extLst>
            <a:ext uri="{FF2B5EF4-FFF2-40B4-BE49-F238E27FC236}">
              <a16:creationId xmlns:a16="http://schemas.microsoft.com/office/drawing/2014/main" id="{7CABC35E-078B-46D1-AC13-7689043FD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431" name="Imagem 430">
          <a:extLst>
            <a:ext uri="{FF2B5EF4-FFF2-40B4-BE49-F238E27FC236}">
              <a16:creationId xmlns:a16="http://schemas.microsoft.com/office/drawing/2014/main" id="{39D10A9E-F757-409F-A2E6-9DFB7095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432" name="Imagem 431">
          <a:extLst>
            <a:ext uri="{FF2B5EF4-FFF2-40B4-BE49-F238E27FC236}">
              <a16:creationId xmlns:a16="http://schemas.microsoft.com/office/drawing/2014/main" id="{7DAFED45-7661-4C6C-BE4C-1BD983EF6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433" name="Imagem 432">
          <a:extLst>
            <a:ext uri="{FF2B5EF4-FFF2-40B4-BE49-F238E27FC236}">
              <a16:creationId xmlns:a16="http://schemas.microsoft.com/office/drawing/2014/main" id="{A2632353-E68D-4F17-A320-90A6098AA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434" name="Imagem 433">
          <a:extLst>
            <a:ext uri="{FF2B5EF4-FFF2-40B4-BE49-F238E27FC236}">
              <a16:creationId xmlns:a16="http://schemas.microsoft.com/office/drawing/2014/main" id="{7BBBFC71-F0E5-4257-96B0-4D65C1467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435" name="Imagem 434">
          <a:extLst>
            <a:ext uri="{FF2B5EF4-FFF2-40B4-BE49-F238E27FC236}">
              <a16:creationId xmlns:a16="http://schemas.microsoft.com/office/drawing/2014/main" id="{A20E8041-9FA3-4202-AE2B-CC2B127B0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36" name="Imagem 435">
          <a:extLst>
            <a:ext uri="{FF2B5EF4-FFF2-40B4-BE49-F238E27FC236}">
              <a16:creationId xmlns:a16="http://schemas.microsoft.com/office/drawing/2014/main" id="{24780BE5-2FF3-4D0E-A1B2-C24D07A70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437" name="Imagem 436">
          <a:extLst>
            <a:ext uri="{FF2B5EF4-FFF2-40B4-BE49-F238E27FC236}">
              <a16:creationId xmlns:a16="http://schemas.microsoft.com/office/drawing/2014/main" id="{86FEC13B-9B82-4B6B-8015-7C9B6CA66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438" name="Imagem 437">
          <a:extLst>
            <a:ext uri="{FF2B5EF4-FFF2-40B4-BE49-F238E27FC236}">
              <a16:creationId xmlns:a16="http://schemas.microsoft.com/office/drawing/2014/main" id="{5D3C4454-422C-4950-9ED0-475857E71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39" name="Imagem 438">
          <a:extLst>
            <a:ext uri="{FF2B5EF4-FFF2-40B4-BE49-F238E27FC236}">
              <a16:creationId xmlns:a16="http://schemas.microsoft.com/office/drawing/2014/main" id="{DC33C198-2853-49E2-9DC5-D772BB791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440" name="Imagem 439">
          <a:extLst>
            <a:ext uri="{FF2B5EF4-FFF2-40B4-BE49-F238E27FC236}">
              <a16:creationId xmlns:a16="http://schemas.microsoft.com/office/drawing/2014/main" id="{1945902D-43E2-43E7-9857-817CCF600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441" name="Imagem 440">
          <a:extLst>
            <a:ext uri="{FF2B5EF4-FFF2-40B4-BE49-F238E27FC236}">
              <a16:creationId xmlns:a16="http://schemas.microsoft.com/office/drawing/2014/main" id="{DCE1847E-FB56-4712-8F28-882362E75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442" name="Imagem 441">
          <a:extLst>
            <a:ext uri="{FF2B5EF4-FFF2-40B4-BE49-F238E27FC236}">
              <a16:creationId xmlns:a16="http://schemas.microsoft.com/office/drawing/2014/main" id="{A4AF9E16-B8AE-4095-A273-9D9C81039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43" name="Imagem 442">
          <a:extLst>
            <a:ext uri="{FF2B5EF4-FFF2-40B4-BE49-F238E27FC236}">
              <a16:creationId xmlns:a16="http://schemas.microsoft.com/office/drawing/2014/main" id="{87AA2B58-CB01-4C39-A1E5-22763B72E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445" name="Imagem 444">
          <a:extLst>
            <a:ext uri="{FF2B5EF4-FFF2-40B4-BE49-F238E27FC236}">
              <a16:creationId xmlns:a16="http://schemas.microsoft.com/office/drawing/2014/main" id="{0E413E35-EE00-4C32-A714-43D785D09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157</xdr:row>
      <xdr:rowOff>0</xdr:rowOff>
    </xdr:from>
    <xdr:ext cx="38100" cy="247650"/>
    <xdr:pic>
      <xdr:nvPicPr>
        <xdr:cNvPr id="446" name="Imagem 445">
          <a:extLst>
            <a:ext uri="{FF2B5EF4-FFF2-40B4-BE49-F238E27FC236}">
              <a16:creationId xmlns:a16="http://schemas.microsoft.com/office/drawing/2014/main" id="{99C2073E-C3FA-417D-9E52-2FE6DABFC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447" name="Imagem 446">
          <a:extLst>
            <a:ext uri="{FF2B5EF4-FFF2-40B4-BE49-F238E27FC236}">
              <a16:creationId xmlns:a16="http://schemas.microsoft.com/office/drawing/2014/main" id="{2400575C-D90D-425F-92D2-E5597CFBB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448" name="Imagem 447">
          <a:extLst>
            <a:ext uri="{FF2B5EF4-FFF2-40B4-BE49-F238E27FC236}">
              <a16:creationId xmlns:a16="http://schemas.microsoft.com/office/drawing/2014/main" id="{8F277243-54C7-4EBE-809D-6C24C7FBB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449" name="Imagem 448">
          <a:extLst>
            <a:ext uri="{FF2B5EF4-FFF2-40B4-BE49-F238E27FC236}">
              <a16:creationId xmlns:a16="http://schemas.microsoft.com/office/drawing/2014/main" id="{A136BDFD-5142-4FB5-B2A0-EF885B01E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450" name="Imagem 449">
          <a:extLst>
            <a:ext uri="{FF2B5EF4-FFF2-40B4-BE49-F238E27FC236}">
              <a16:creationId xmlns:a16="http://schemas.microsoft.com/office/drawing/2014/main" id="{DE6050A6-F081-488E-9DC8-9FAA83432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51" name="Imagem 450">
          <a:extLst>
            <a:ext uri="{FF2B5EF4-FFF2-40B4-BE49-F238E27FC236}">
              <a16:creationId xmlns:a16="http://schemas.microsoft.com/office/drawing/2014/main" id="{50E57DBD-7A67-4579-8D10-051E6172A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452" name="Imagem 451">
          <a:extLst>
            <a:ext uri="{FF2B5EF4-FFF2-40B4-BE49-F238E27FC236}">
              <a16:creationId xmlns:a16="http://schemas.microsoft.com/office/drawing/2014/main" id="{21BAAF7A-E3FA-49CE-8E2E-C16CDE17A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453" name="Imagem 452">
          <a:extLst>
            <a:ext uri="{FF2B5EF4-FFF2-40B4-BE49-F238E27FC236}">
              <a16:creationId xmlns:a16="http://schemas.microsoft.com/office/drawing/2014/main" id="{AA264F48-6204-4F02-963E-AB6AFB851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54" name="Imagem 453">
          <a:extLst>
            <a:ext uri="{FF2B5EF4-FFF2-40B4-BE49-F238E27FC236}">
              <a16:creationId xmlns:a16="http://schemas.microsoft.com/office/drawing/2014/main" id="{4E584BCE-4B0F-4E61-ACF7-4F858C1DB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455" name="Imagem 454">
          <a:extLst>
            <a:ext uri="{FF2B5EF4-FFF2-40B4-BE49-F238E27FC236}">
              <a16:creationId xmlns:a16="http://schemas.microsoft.com/office/drawing/2014/main" id="{9CF01A1E-3EE9-41FF-B812-3288A3274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456" name="Imagem 455">
          <a:extLst>
            <a:ext uri="{FF2B5EF4-FFF2-40B4-BE49-F238E27FC236}">
              <a16:creationId xmlns:a16="http://schemas.microsoft.com/office/drawing/2014/main" id="{C0E472EB-9787-4F8A-9E92-59848A695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458" name="Imagem 457">
          <a:extLst>
            <a:ext uri="{FF2B5EF4-FFF2-40B4-BE49-F238E27FC236}">
              <a16:creationId xmlns:a16="http://schemas.microsoft.com/office/drawing/2014/main" id="{B006B0AE-8311-4691-A074-6103345A4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459" name="Imagem 458">
          <a:extLst>
            <a:ext uri="{FF2B5EF4-FFF2-40B4-BE49-F238E27FC236}">
              <a16:creationId xmlns:a16="http://schemas.microsoft.com/office/drawing/2014/main" id="{B59D93C9-9D7D-4648-89CF-3EC29CAA7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461" name="Imagem 460">
          <a:extLst>
            <a:ext uri="{FF2B5EF4-FFF2-40B4-BE49-F238E27FC236}">
              <a16:creationId xmlns:a16="http://schemas.microsoft.com/office/drawing/2014/main" id="{A557D6A1-69B2-4724-AE30-F22F42E36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462" name="Imagem 461">
          <a:extLst>
            <a:ext uri="{FF2B5EF4-FFF2-40B4-BE49-F238E27FC236}">
              <a16:creationId xmlns:a16="http://schemas.microsoft.com/office/drawing/2014/main" id="{EC240927-AF54-48E3-A127-CB282D6B4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463" name="Imagem 462">
          <a:extLst>
            <a:ext uri="{FF2B5EF4-FFF2-40B4-BE49-F238E27FC236}">
              <a16:creationId xmlns:a16="http://schemas.microsoft.com/office/drawing/2014/main" id="{0E097416-7A90-42C3-AEF5-610BC54A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193</xdr:row>
      <xdr:rowOff>0</xdr:rowOff>
    </xdr:from>
    <xdr:ext cx="38100" cy="247650"/>
    <xdr:pic>
      <xdr:nvPicPr>
        <xdr:cNvPr id="465" name="Imagem 464">
          <a:extLst>
            <a:ext uri="{FF2B5EF4-FFF2-40B4-BE49-F238E27FC236}">
              <a16:creationId xmlns:a16="http://schemas.microsoft.com/office/drawing/2014/main" id="{4B5C061C-2224-4106-B514-003C3236F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466" name="Imagem 465">
          <a:extLst>
            <a:ext uri="{FF2B5EF4-FFF2-40B4-BE49-F238E27FC236}">
              <a16:creationId xmlns:a16="http://schemas.microsoft.com/office/drawing/2014/main" id="{1036645D-FB44-4814-A694-4B4BB9655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157</xdr:row>
      <xdr:rowOff>0</xdr:rowOff>
    </xdr:from>
    <xdr:ext cx="38100" cy="247650"/>
    <xdr:pic>
      <xdr:nvPicPr>
        <xdr:cNvPr id="467" name="Imagem 466">
          <a:extLst>
            <a:ext uri="{FF2B5EF4-FFF2-40B4-BE49-F238E27FC236}">
              <a16:creationId xmlns:a16="http://schemas.microsoft.com/office/drawing/2014/main" id="{E9C7D208-0D28-456D-BD34-A66C41145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468" name="Imagem 467">
          <a:extLst>
            <a:ext uri="{FF2B5EF4-FFF2-40B4-BE49-F238E27FC236}">
              <a16:creationId xmlns:a16="http://schemas.microsoft.com/office/drawing/2014/main" id="{E0003ECF-76D2-45E5-BCB1-59C019899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469" name="Imagem 468">
          <a:extLst>
            <a:ext uri="{FF2B5EF4-FFF2-40B4-BE49-F238E27FC236}">
              <a16:creationId xmlns:a16="http://schemas.microsoft.com/office/drawing/2014/main" id="{437736E4-4B82-49F6-ADBD-A71D6A9D2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470" name="Imagem 469">
          <a:extLst>
            <a:ext uri="{FF2B5EF4-FFF2-40B4-BE49-F238E27FC236}">
              <a16:creationId xmlns:a16="http://schemas.microsoft.com/office/drawing/2014/main" id="{0D34F76C-82C9-4058-8462-76C3D6975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471" name="Imagem 470">
          <a:extLst>
            <a:ext uri="{FF2B5EF4-FFF2-40B4-BE49-F238E27FC236}">
              <a16:creationId xmlns:a16="http://schemas.microsoft.com/office/drawing/2014/main" id="{98A4C9DB-0777-4382-A832-09863BDBB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72" name="Imagem 471">
          <a:extLst>
            <a:ext uri="{FF2B5EF4-FFF2-40B4-BE49-F238E27FC236}">
              <a16:creationId xmlns:a16="http://schemas.microsoft.com/office/drawing/2014/main" id="{B097C97F-4486-491C-8021-7CC89BDAD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473" name="Imagem 472">
          <a:extLst>
            <a:ext uri="{FF2B5EF4-FFF2-40B4-BE49-F238E27FC236}">
              <a16:creationId xmlns:a16="http://schemas.microsoft.com/office/drawing/2014/main" id="{45EC71E8-9D4E-419E-9452-B2CE2DC39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474" name="Imagem 473">
          <a:extLst>
            <a:ext uri="{FF2B5EF4-FFF2-40B4-BE49-F238E27FC236}">
              <a16:creationId xmlns:a16="http://schemas.microsoft.com/office/drawing/2014/main" id="{3A82B9A4-953D-44E9-B0D2-EBFE5AD06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75" name="Imagem 474">
          <a:extLst>
            <a:ext uri="{FF2B5EF4-FFF2-40B4-BE49-F238E27FC236}">
              <a16:creationId xmlns:a16="http://schemas.microsoft.com/office/drawing/2014/main" id="{7E2FC064-8BEA-427C-9185-EEBB57A6C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476" name="Imagem 475">
          <a:extLst>
            <a:ext uri="{FF2B5EF4-FFF2-40B4-BE49-F238E27FC236}">
              <a16:creationId xmlns:a16="http://schemas.microsoft.com/office/drawing/2014/main" id="{74C5132A-A688-43D6-9747-C75FEF919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477" name="Imagem 476">
          <a:extLst>
            <a:ext uri="{FF2B5EF4-FFF2-40B4-BE49-F238E27FC236}">
              <a16:creationId xmlns:a16="http://schemas.microsoft.com/office/drawing/2014/main" id="{1856EBE5-D131-464A-8ABA-9C5FD95D2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479" name="Imagem 478">
          <a:extLst>
            <a:ext uri="{FF2B5EF4-FFF2-40B4-BE49-F238E27FC236}">
              <a16:creationId xmlns:a16="http://schemas.microsoft.com/office/drawing/2014/main" id="{FBDD9AD0-E95D-4E04-8619-AC394887A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480" name="Imagem 479">
          <a:extLst>
            <a:ext uri="{FF2B5EF4-FFF2-40B4-BE49-F238E27FC236}">
              <a16:creationId xmlns:a16="http://schemas.microsoft.com/office/drawing/2014/main" id="{0F6A6A04-BE2B-440C-B2CC-7B431EC8F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482" name="Imagem 481">
          <a:extLst>
            <a:ext uri="{FF2B5EF4-FFF2-40B4-BE49-F238E27FC236}">
              <a16:creationId xmlns:a16="http://schemas.microsoft.com/office/drawing/2014/main" id="{628119B4-F98F-4A62-AF10-56D5F2A0D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483" name="Imagem 482">
          <a:extLst>
            <a:ext uri="{FF2B5EF4-FFF2-40B4-BE49-F238E27FC236}">
              <a16:creationId xmlns:a16="http://schemas.microsoft.com/office/drawing/2014/main" id="{D7C53F6C-153B-4F98-8EFC-1AB09C12A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484" name="Imagem 483">
          <a:extLst>
            <a:ext uri="{FF2B5EF4-FFF2-40B4-BE49-F238E27FC236}">
              <a16:creationId xmlns:a16="http://schemas.microsoft.com/office/drawing/2014/main" id="{C4F3C705-0594-40AC-9F2C-412C24566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193</xdr:row>
      <xdr:rowOff>0</xdr:rowOff>
    </xdr:from>
    <xdr:ext cx="38100" cy="247650"/>
    <xdr:pic>
      <xdr:nvPicPr>
        <xdr:cNvPr id="486" name="Imagem 485">
          <a:extLst>
            <a:ext uri="{FF2B5EF4-FFF2-40B4-BE49-F238E27FC236}">
              <a16:creationId xmlns:a16="http://schemas.microsoft.com/office/drawing/2014/main" id="{8BB6AE3B-9970-4CC2-A5C4-8204E7100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487" name="Imagem 486">
          <a:extLst>
            <a:ext uri="{FF2B5EF4-FFF2-40B4-BE49-F238E27FC236}">
              <a16:creationId xmlns:a16="http://schemas.microsoft.com/office/drawing/2014/main" id="{475D14DF-6455-4866-BE3F-495CA3172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158</xdr:row>
      <xdr:rowOff>0</xdr:rowOff>
    </xdr:from>
    <xdr:ext cx="38100" cy="247650"/>
    <xdr:pic>
      <xdr:nvPicPr>
        <xdr:cNvPr id="488" name="Imagem 487">
          <a:extLst>
            <a:ext uri="{FF2B5EF4-FFF2-40B4-BE49-F238E27FC236}">
              <a16:creationId xmlns:a16="http://schemas.microsoft.com/office/drawing/2014/main" id="{8B04E445-C031-47FD-9665-832DBB0A4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489" name="Imagem 488">
          <a:extLst>
            <a:ext uri="{FF2B5EF4-FFF2-40B4-BE49-F238E27FC236}">
              <a16:creationId xmlns:a16="http://schemas.microsoft.com/office/drawing/2014/main" id="{A3B8D351-6DE1-430F-AAF4-1E8A36C07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490" name="Imagem 489">
          <a:extLst>
            <a:ext uri="{FF2B5EF4-FFF2-40B4-BE49-F238E27FC236}">
              <a16:creationId xmlns:a16="http://schemas.microsoft.com/office/drawing/2014/main" id="{5365B5BA-9FC3-464E-BA43-2A37B1A74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491" name="Imagem 490">
          <a:extLst>
            <a:ext uri="{FF2B5EF4-FFF2-40B4-BE49-F238E27FC236}">
              <a16:creationId xmlns:a16="http://schemas.microsoft.com/office/drawing/2014/main" id="{DAC504FE-02AA-455B-8DC7-EF17F904E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492" name="Imagem 491">
          <a:extLst>
            <a:ext uri="{FF2B5EF4-FFF2-40B4-BE49-F238E27FC236}">
              <a16:creationId xmlns:a16="http://schemas.microsoft.com/office/drawing/2014/main" id="{D0BD183C-5CB9-45CB-B2D5-D300455E4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494" name="Imagem 493">
          <a:extLst>
            <a:ext uri="{FF2B5EF4-FFF2-40B4-BE49-F238E27FC236}">
              <a16:creationId xmlns:a16="http://schemas.microsoft.com/office/drawing/2014/main" id="{EC611528-A210-4F98-9A35-7472908FF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495" name="Imagem 494">
          <a:extLst>
            <a:ext uri="{FF2B5EF4-FFF2-40B4-BE49-F238E27FC236}">
              <a16:creationId xmlns:a16="http://schemas.microsoft.com/office/drawing/2014/main" id="{A73162D5-231C-4B7B-96D6-DDBF5E738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497" name="Imagem 496">
          <a:extLst>
            <a:ext uri="{FF2B5EF4-FFF2-40B4-BE49-F238E27FC236}">
              <a16:creationId xmlns:a16="http://schemas.microsoft.com/office/drawing/2014/main" id="{436D3ECB-FC28-483E-860E-A9F404C76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498" name="Imagem 497">
          <a:extLst>
            <a:ext uri="{FF2B5EF4-FFF2-40B4-BE49-F238E27FC236}">
              <a16:creationId xmlns:a16="http://schemas.microsoft.com/office/drawing/2014/main" id="{7C58B976-28EA-42EC-B262-01043B710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500" name="Imagem 499">
          <a:extLst>
            <a:ext uri="{FF2B5EF4-FFF2-40B4-BE49-F238E27FC236}">
              <a16:creationId xmlns:a16="http://schemas.microsoft.com/office/drawing/2014/main" id="{2F9B7C9B-B3D4-408E-9218-AC7358423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501" name="Imagem 500">
          <a:extLst>
            <a:ext uri="{FF2B5EF4-FFF2-40B4-BE49-F238E27FC236}">
              <a16:creationId xmlns:a16="http://schemas.microsoft.com/office/drawing/2014/main" id="{8DEA6214-9E69-4A49-A4F2-176ED314A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503" name="Imagem 502">
          <a:extLst>
            <a:ext uri="{FF2B5EF4-FFF2-40B4-BE49-F238E27FC236}">
              <a16:creationId xmlns:a16="http://schemas.microsoft.com/office/drawing/2014/main" id="{6F70294B-CBC1-4C06-BE0E-27C89D4CF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191</xdr:row>
      <xdr:rowOff>0</xdr:rowOff>
    </xdr:from>
    <xdr:ext cx="38100" cy="247650"/>
    <xdr:pic>
      <xdr:nvPicPr>
        <xdr:cNvPr id="504" name="Imagem 503">
          <a:extLst>
            <a:ext uri="{FF2B5EF4-FFF2-40B4-BE49-F238E27FC236}">
              <a16:creationId xmlns:a16="http://schemas.microsoft.com/office/drawing/2014/main" id="{A9C3ACA9-311A-425D-846F-55BF79A94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505" name="Imagem 504">
          <a:extLst>
            <a:ext uri="{FF2B5EF4-FFF2-40B4-BE49-F238E27FC236}">
              <a16:creationId xmlns:a16="http://schemas.microsoft.com/office/drawing/2014/main" id="{B8DCDA6A-F617-4A1D-BA1C-700E49A48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194</xdr:row>
      <xdr:rowOff>0</xdr:rowOff>
    </xdr:from>
    <xdr:ext cx="38100" cy="247650"/>
    <xdr:pic>
      <xdr:nvPicPr>
        <xdr:cNvPr id="507" name="Imagem 506">
          <a:extLst>
            <a:ext uri="{FF2B5EF4-FFF2-40B4-BE49-F238E27FC236}">
              <a16:creationId xmlns:a16="http://schemas.microsoft.com/office/drawing/2014/main" id="{4334141C-037F-4852-9BD7-4CDC13A36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508" name="Imagem 507">
          <a:extLst>
            <a:ext uri="{FF2B5EF4-FFF2-40B4-BE49-F238E27FC236}">
              <a16:creationId xmlns:a16="http://schemas.microsoft.com/office/drawing/2014/main" id="{E8901753-4A68-4B91-8BAE-420BE35C2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155</xdr:row>
      <xdr:rowOff>0</xdr:rowOff>
    </xdr:from>
    <xdr:ext cx="38100" cy="247650"/>
    <xdr:pic>
      <xdr:nvPicPr>
        <xdr:cNvPr id="511" name="Imagem 510">
          <a:extLst>
            <a:ext uri="{FF2B5EF4-FFF2-40B4-BE49-F238E27FC236}">
              <a16:creationId xmlns:a16="http://schemas.microsoft.com/office/drawing/2014/main" id="{89461F4D-CAE5-4D8C-A18F-5426A73F1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155</xdr:row>
      <xdr:rowOff>0</xdr:rowOff>
    </xdr:from>
    <xdr:ext cx="38100" cy="247650"/>
    <xdr:pic>
      <xdr:nvPicPr>
        <xdr:cNvPr id="513" name="Imagem 512">
          <a:extLst>
            <a:ext uri="{FF2B5EF4-FFF2-40B4-BE49-F238E27FC236}">
              <a16:creationId xmlns:a16="http://schemas.microsoft.com/office/drawing/2014/main" id="{9EE182C9-EDAD-4D00-B6C4-C62869BC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156</xdr:row>
      <xdr:rowOff>0</xdr:rowOff>
    </xdr:from>
    <xdr:ext cx="38100" cy="247650"/>
    <xdr:pic>
      <xdr:nvPicPr>
        <xdr:cNvPr id="514" name="Imagem 513">
          <a:extLst>
            <a:ext uri="{FF2B5EF4-FFF2-40B4-BE49-F238E27FC236}">
              <a16:creationId xmlns:a16="http://schemas.microsoft.com/office/drawing/2014/main" id="{959E4744-4B38-4DAD-AC0A-623F765A2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409</xdr:row>
      <xdr:rowOff>0</xdr:rowOff>
    </xdr:from>
    <xdr:ext cx="38100" cy="247650"/>
    <xdr:pic>
      <xdr:nvPicPr>
        <xdr:cNvPr id="515" name="Imagem 514">
          <a:extLst>
            <a:ext uri="{FF2B5EF4-FFF2-40B4-BE49-F238E27FC236}">
              <a16:creationId xmlns:a16="http://schemas.microsoft.com/office/drawing/2014/main" id="{6FE11A5E-AC80-4CD5-80BF-20DEDAFB2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16" name="Imagem 515">
          <a:extLst>
            <a:ext uri="{FF2B5EF4-FFF2-40B4-BE49-F238E27FC236}">
              <a16:creationId xmlns:a16="http://schemas.microsoft.com/office/drawing/2014/main" id="{DA6BFE7B-73F3-4D3B-9F19-8473DF86E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17" name="Imagem 516">
          <a:extLst>
            <a:ext uri="{FF2B5EF4-FFF2-40B4-BE49-F238E27FC236}">
              <a16:creationId xmlns:a16="http://schemas.microsoft.com/office/drawing/2014/main" id="{16222955-E822-4B2E-BBEC-7BFAC070B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409</xdr:row>
      <xdr:rowOff>0</xdr:rowOff>
    </xdr:from>
    <xdr:ext cx="38100" cy="247650"/>
    <xdr:pic>
      <xdr:nvPicPr>
        <xdr:cNvPr id="518" name="Imagem 517">
          <a:extLst>
            <a:ext uri="{FF2B5EF4-FFF2-40B4-BE49-F238E27FC236}">
              <a16:creationId xmlns:a16="http://schemas.microsoft.com/office/drawing/2014/main" id="{6F9AF625-C061-429C-99FC-3B8138E78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409</xdr:row>
      <xdr:rowOff>0</xdr:rowOff>
    </xdr:from>
    <xdr:ext cx="38100" cy="247650"/>
    <xdr:pic>
      <xdr:nvPicPr>
        <xdr:cNvPr id="519" name="Imagem 518">
          <a:extLst>
            <a:ext uri="{FF2B5EF4-FFF2-40B4-BE49-F238E27FC236}">
              <a16:creationId xmlns:a16="http://schemas.microsoft.com/office/drawing/2014/main" id="{88BCBCA9-0159-4753-9DE4-024F45BA0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20" name="Imagem 519">
          <a:extLst>
            <a:ext uri="{FF2B5EF4-FFF2-40B4-BE49-F238E27FC236}">
              <a16:creationId xmlns:a16="http://schemas.microsoft.com/office/drawing/2014/main" id="{FC403BA9-A3A4-4311-8E1D-7CCF9F306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21" name="Imagem 520">
          <a:extLst>
            <a:ext uri="{FF2B5EF4-FFF2-40B4-BE49-F238E27FC236}">
              <a16:creationId xmlns:a16="http://schemas.microsoft.com/office/drawing/2014/main" id="{439920B8-032E-4696-A932-6C6636EB6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22" name="Imagem 521">
          <a:extLst>
            <a:ext uri="{FF2B5EF4-FFF2-40B4-BE49-F238E27FC236}">
              <a16:creationId xmlns:a16="http://schemas.microsoft.com/office/drawing/2014/main" id="{A387F787-10D2-4ECB-B82C-1083AFBD4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23" name="Imagem 522">
          <a:extLst>
            <a:ext uri="{FF2B5EF4-FFF2-40B4-BE49-F238E27FC236}">
              <a16:creationId xmlns:a16="http://schemas.microsoft.com/office/drawing/2014/main" id="{0A2A1C68-6E75-4DE2-8C39-B58CBC71D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24" name="Imagem 523">
          <a:extLst>
            <a:ext uri="{FF2B5EF4-FFF2-40B4-BE49-F238E27FC236}">
              <a16:creationId xmlns:a16="http://schemas.microsoft.com/office/drawing/2014/main" id="{7A437C7D-9157-41C0-8861-54CF9F666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25" name="Imagem 524">
          <a:extLst>
            <a:ext uri="{FF2B5EF4-FFF2-40B4-BE49-F238E27FC236}">
              <a16:creationId xmlns:a16="http://schemas.microsoft.com/office/drawing/2014/main" id="{23117327-1350-4BBD-B829-50B3D1113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26" name="Imagem 525">
          <a:extLst>
            <a:ext uri="{FF2B5EF4-FFF2-40B4-BE49-F238E27FC236}">
              <a16:creationId xmlns:a16="http://schemas.microsoft.com/office/drawing/2014/main" id="{F84581B8-F924-454D-BACE-FA82C9057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27" name="Imagem 526">
          <a:extLst>
            <a:ext uri="{FF2B5EF4-FFF2-40B4-BE49-F238E27FC236}">
              <a16:creationId xmlns:a16="http://schemas.microsoft.com/office/drawing/2014/main" id="{8C706960-57C2-41AD-9EDB-F49F25315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409</xdr:row>
      <xdr:rowOff>0</xdr:rowOff>
    </xdr:from>
    <xdr:ext cx="38100" cy="247650"/>
    <xdr:pic>
      <xdr:nvPicPr>
        <xdr:cNvPr id="528" name="Imagem 527">
          <a:extLst>
            <a:ext uri="{FF2B5EF4-FFF2-40B4-BE49-F238E27FC236}">
              <a16:creationId xmlns:a16="http://schemas.microsoft.com/office/drawing/2014/main" id="{93475094-66CE-43EA-B447-FB700B8A1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409</xdr:row>
      <xdr:rowOff>0</xdr:rowOff>
    </xdr:from>
    <xdr:ext cx="38100" cy="247650"/>
    <xdr:pic>
      <xdr:nvPicPr>
        <xdr:cNvPr id="529" name="Imagem 528">
          <a:extLst>
            <a:ext uri="{FF2B5EF4-FFF2-40B4-BE49-F238E27FC236}">
              <a16:creationId xmlns:a16="http://schemas.microsoft.com/office/drawing/2014/main" id="{36CA83ED-18C4-4E4B-BDAA-17F0EDB82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30" name="Imagem 529">
          <a:extLst>
            <a:ext uri="{FF2B5EF4-FFF2-40B4-BE49-F238E27FC236}">
              <a16:creationId xmlns:a16="http://schemas.microsoft.com/office/drawing/2014/main" id="{B9112DF7-876A-4A39-8177-C2DC8E78B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31" name="Imagem 530">
          <a:extLst>
            <a:ext uri="{FF2B5EF4-FFF2-40B4-BE49-F238E27FC236}">
              <a16:creationId xmlns:a16="http://schemas.microsoft.com/office/drawing/2014/main" id="{6176E8CD-FF1D-4F06-AF88-1C3EF5CD8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32" name="Imagem 531">
          <a:extLst>
            <a:ext uri="{FF2B5EF4-FFF2-40B4-BE49-F238E27FC236}">
              <a16:creationId xmlns:a16="http://schemas.microsoft.com/office/drawing/2014/main" id="{F18CB4A6-1D69-482B-98DD-51323B22E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33" name="Imagem 532">
          <a:extLst>
            <a:ext uri="{FF2B5EF4-FFF2-40B4-BE49-F238E27FC236}">
              <a16:creationId xmlns:a16="http://schemas.microsoft.com/office/drawing/2014/main" id="{B955F3EF-CB7F-4BE9-ABD2-FB59CEFCB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34" name="Imagem 533">
          <a:extLst>
            <a:ext uri="{FF2B5EF4-FFF2-40B4-BE49-F238E27FC236}">
              <a16:creationId xmlns:a16="http://schemas.microsoft.com/office/drawing/2014/main" id="{3913BC39-B150-48C8-A618-6EA4BEFDF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35" name="Imagem 534">
          <a:extLst>
            <a:ext uri="{FF2B5EF4-FFF2-40B4-BE49-F238E27FC236}">
              <a16:creationId xmlns:a16="http://schemas.microsoft.com/office/drawing/2014/main" id="{0C450AFA-719C-45F3-A327-DE0E89018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409</xdr:row>
      <xdr:rowOff>0</xdr:rowOff>
    </xdr:from>
    <xdr:ext cx="38100" cy="247650"/>
    <xdr:pic>
      <xdr:nvPicPr>
        <xdr:cNvPr id="536" name="Imagem 535">
          <a:extLst>
            <a:ext uri="{FF2B5EF4-FFF2-40B4-BE49-F238E27FC236}">
              <a16:creationId xmlns:a16="http://schemas.microsoft.com/office/drawing/2014/main" id="{80A8EB9E-86D7-4726-B07D-67AD336A5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409</xdr:row>
      <xdr:rowOff>0</xdr:rowOff>
    </xdr:from>
    <xdr:ext cx="38100" cy="247650"/>
    <xdr:pic>
      <xdr:nvPicPr>
        <xdr:cNvPr id="537" name="Imagem 536">
          <a:extLst>
            <a:ext uri="{FF2B5EF4-FFF2-40B4-BE49-F238E27FC236}">
              <a16:creationId xmlns:a16="http://schemas.microsoft.com/office/drawing/2014/main" id="{319914D9-4AF6-47F3-AF91-5419C6C79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38" name="Imagem 537">
          <a:extLst>
            <a:ext uri="{FF2B5EF4-FFF2-40B4-BE49-F238E27FC236}">
              <a16:creationId xmlns:a16="http://schemas.microsoft.com/office/drawing/2014/main" id="{7FC4D9BE-8D23-4F08-946E-836E97B17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39" name="Imagem 538">
          <a:extLst>
            <a:ext uri="{FF2B5EF4-FFF2-40B4-BE49-F238E27FC236}">
              <a16:creationId xmlns:a16="http://schemas.microsoft.com/office/drawing/2014/main" id="{CE916609-06E0-4B7A-89D2-9A29D7C30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40" name="Imagem 539">
          <a:extLst>
            <a:ext uri="{FF2B5EF4-FFF2-40B4-BE49-F238E27FC236}">
              <a16:creationId xmlns:a16="http://schemas.microsoft.com/office/drawing/2014/main" id="{A50A087F-71ED-41B0-9B04-BE75F9016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41" name="Imagem 540">
          <a:extLst>
            <a:ext uri="{FF2B5EF4-FFF2-40B4-BE49-F238E27FC236}">
              <a16:creationId xmlns:a16="http://schemas.microsoft.com/office/drawing/2014/main" id="{D0705A76-5387-491A-9195-526D690E9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42" name="Imagem 541">
          <a:extLst>
            <a:ext uri="{FF2B5EF4-FFF2-40B4-BE49-F238E27FC236}">
              <a16:creationId xmlns:a16="http://schemas.microsoft.com/office/drawing/2014/main" id="{22CCFF1B-8175-4193-8DF5-E5F59A5FA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43" name="Imagem 542">
          <a:extLst>
            <a:ext uri="{FF2B5EF4-FFF2-40B4-BE49-F238E27FC236}">
              <a16:creationId xmlns:a16="http://schemas.microsoft.com/office/drawing/2014/main" id="{C154B507-F413-4190-9C61-151DA7BF8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409</xdr:row>
      <xdr:rowOff>0</xdr:rowOff>
    </xdr:from>
    <xdr:ext cx="38100" cy="247650"/>
    <xdr:pic>
      <xdr:nvPicPr>
        <xdr:cNvPr id="544" name="Imagem 543">
          <a:extLst>
            <a:ext uri="{FF2B5EF4-FFF2-40B4-BE49-F238E27FC236}">
              <a16:creationId xmlns:a16="http://schemas.microsoft.com/office/drawing/2014/main" id="{9310AFC0-776F-430A-952A-481B745C0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409</xdr:row>
      <xdr:rowOff>0</xdr:rowOff>
    </xdr:from>
    <xdr:ext cx="38100" cy="247650"/>
    <xdr:pic>
      <xdr:nvPicPr>
        <xdr:cNvPr id="545" name="Imagem 544">
          <a:extLst>
            <a:ext uri="{FF2B5EF4-FFF2-40B4-BE49-F238E27FC236}">
              <a16:creationId xmlns:a16="http://schemas.microsoft.com/office/drawing/2014/main" id="{932CB54C-CC26-4719-BF45-D7066A708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46" name="Imagem 545">
          <a:extLst>
            <a:ext uri="{FF2B5EF4-FFF2-40B4-BE49-F238E27FC236}">
              <a16:creationId xmlns:a16="http://schemas.microsoft.com/office/drawing/2014/main" id="{B0B63AE9-9FE1-4090-A510-3F8263CAE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408</xdr:row>
      <xdr:rowOff>0</xdr:rowOff>
    </xdr:from>
    <xdr:ext cx="38100" cy="247650"/>
    <xdr:pic>
      <xdr:nvPicPr>
        <xdr:cNvPr id="547" name="Imagem 546">
          <a:extLst>
            <a:ext uri="{FF2B5EF4-FFF2-40B4-BE49-F238E27FC236}">
              <a16:creationId xmlns:a16="http://schemas.microsoft.com/office/drawing/2014/main" id="{48754BC7-C1FC-479B-9DD5-801410BDC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409</xdr:row>
      <xdr:rowOff>0</xdr:rowOff>
    </xdr:from>
    <xdr:ext cx="38100" cy="247650"/>
    <xdr:pic>
      <xdr:nvPicPr>
        <xdr:cNvPr id="548" name="Imagem 547">
          <a:extLst>
            <a:ext uri="{FF2B5EF4-FFF2-40B4-BE49-F238E27FC236}">
              <a16:creationId xmlns:a16="http://schemas.microsoft.com/office/drawing/2014/main" id="{1FE0BE4F-1B4F-4A41-9BCA-DEFE4702E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409</xdr:row>
      <xdr:rowOff>0</xdr:rowOff>
    </xdr:from>
    <xdr:ext cx="38100" cy="247650"/>
    <xdr:pic>
      <xdr:nvPicPr>
        <xdr:cNvPr id="549" name="Imagem 548">
          <a:extLst>
            <a:ext uri="{FF2B5EF4-FFF2-40B4-BE49-F238E27FC236}">
              <a16:creationId xmlns:a16="http://schemas.microsoft.com/office/drawing/2014/main" id="{CC980199-3176-4C47-A561-CACE36CCD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409</xdr:row>
      <xdr:rowOff>0</xdr:rowOff>
    </xdr:from>
    <xdr:ext cx="38100" cy="247650"/>
    <xdr:pic>
      <xdr:nvPicPr>
        <xdr:cNvPr id="550" name="Imagem 549">
          <a:extLst>
            <a:ext uri="{FF2B5EF4-FFF2-40B4-BE49-F238E27FC236}">
              <a16:creationId xmlns:a16="http://schemas.microsoft.com/office/drawing/2014/main" id="{63765A4D-4014-4F45-A460-A4D5A1335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409</xdr:row>
      <xdr:rowOff>0</xdr:rowOff>
    </xdr:from>
    <xdr:ext cx="38100" cy="247650"/>
    <xdr:pic>
      <xdr:nvPicPr>
        <xdr:cNvPr id="551" name="Imagem 550">
          <a:extLst>
            <a:ext uri="{FF2B5EF4-FFF2-40B4-BE49-F238E27FC236}">
              <a16:creationId xmlns:a16="http://schemas.microsoft.com/office/drawing/2014/main" id="{4F94C472-096A-40A3-91F0-C6A053BD8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8100" cy="250247"/>
    <xdr:pic>
      <xdr:nvPicPr>
        <xdr:cNvPr id="2" name="Imagem 1">
          <a:extLst>
            <a:ext uri="{FF2B5EF4-FFF2-40B4-BE49-F238E27FC236}">
              <a16:creationId xmlns:a16="http://schemas.microsoft.com/office/drawing/2014/main" id="{23D52188-11CE-4060-80A8-9AE94D841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50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7650"/>
    <xdr:pic>
      <xdr:nvPicPr>
        <xdr:cNvPr id="3" name="Imagem 2">
          <a:extLst>
            <a:ext uri="{FF2B5EF4-FFF2-40B4-BE49-F238E27FC236}">
              <a16:creationId xmlns:a16="http://schemas.microsoft.com/office/drawing/2014/main" id="{2B7EB710-F55D-423D-9DD4-8A363954E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7650"/>
    <xdr:pic>
      <xdr:nvPicPr>
        <xdr:cNvPr id="4" name="Imagem 3">
          <a:extLst>
            <a:ext uri="{FF2B5EF4-FFF2-40B4-BE49-F238E27FC236}">
              <a16:creationId xmlns:a16="http://schemas.microsoft.com/office/drawing/2014/main" id="{6639A71A-76CE-407B-A6FF-FDDC0FD6A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5" name="Imagem 4">
          <a:extLst>
            <a:ext uri="{FF2B5EF4-FFF2-40B4-BE49-F238E27FC236}">
              <a16:creationId xmlns:a16="http://schemas.microsoft.com/office/drawing/2014/main" id="{975C2294-7A59-453B-9A14-E7D427BB0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6" name="Imagem 5">
          <a:extLst>
            <a:ext uri="{FF2B5EF4-FFF2-40B4-BE49-F238E27FC236}">
              <a16:creationId xmlns:a16="http://schemas.microsoft.com/office/drawing/2014/main" id="{1867CB03-C152-48F1-B74E-6255B5AC6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7" name="Imagem 6">
          <a:extLst>
            <a:ext uri="{FF2B5EF4-FFF2-40B4-BE49-F238E27FC236}">
              <a16:creationId xmlns:a16="http://schemas.microsoft.com/office/drawing/2014/main" id="{F3D05E79-1D08-43CA-840D-B4A70427E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8" name="Imagem 7">
          <a:extLst>
            <a:ext uri="{FF2B5EF4-FFF2-40B4-BE49-F238E27FC236}">
              <a16:creationId xmlns:a16="http://schemas.microsoft.com/office/drawing/2014/main" id="{B6A3A817-C87F-49C0-A90F-96F385B8E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9" name="Imagem 8">
          <a:extLst>
            <a:ext uri="{FF2B5EF4-FFF2-40B4-BE49-F238E27FC236}">
              <a16:creationId xmlns:a16="http://schemas.microsoft.com/office/drawing/2014/main" id="{66E5ABB7-B83D-4870-9633-EB1B72AE8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10" name="Imagem 9">
          <a:extLst>
            <a:ext uri="{FF2B5EF4-FFF2-40B4-BE49-F238E27FC236}">
              <a16:creationId xmlns:a16="http://schemas.microsoft.com/office/drawing/2014/main" id="{4A500BE9-D874-49FC-9E75-60268563D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11" name="Imagem 10">
          <a:extLst>
            <a:ext uri="{FF2B5EF4-FFF2-40B4-BE49-F238E27FC236}">
              <a16:creationId xmlns:a16="http://schemas.microsoft.com/office/drawing/2014/main" id="{66640CA9-80A5-4ACC-9028-16A515E3E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12" name="Imagem 11">
          <a:extLst>
            <a:ext uri="{FF2B5EF4-FFF2-40B4-BE49-F238E27FC236}">
              <a16:creationId xmlns:a16="http://schemas.microsoft.com/office/drawing/2014/main" id="{4815138B-43BB-4B78-8711-8BDF2D6ED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13" name="Imagem 12">
          <a:extLst>
            <a:ext uri="{FF2B5EF4-FFF2-40B4-BE49-F238E27FC236}">
              <a16:creationId xmlns:a16="http://schemas.microsoft.com/office/drawing/2014/main" id="{90F52AB7-F512-4D16-B7D7-9E6208500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14" name="Imagem 13">
          <a:extLst>
            <a:ext uri="{FF2B5EF4-FFF2-40B4-BE49-F238E27FC236}">
              <a16:creationId xmlns:a16="http://schemas.microsoft.com/office/drawing/2014/main" id="{385857F3-F809-44B3-B8D9-B047E7F39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15" name="Imagem 14">
          <a:extLst>
            <a:ext uri="{FF2B5EF4-FFF2-40B4-BE49-F238E27FC236}">
              <a16:creationId xmlns:a16="http://schemas.microsoft.com/office/drawing/2014/main" id="{8920501B-743E-4552-8E8E-7E5951D96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16" name="Imagem 15">
          <a:extLst>
            <a:ext uri="{FF2B5EF4-FFF2-40B4-BE49-F238E27FC236}">
              <a16:creationId xmlns:a16="http://schemas.microsoft.com/office/drawing/2014/main" id="{6669F08F-F08C-49F5-865E-9D12ADB7F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17" name="Imagem 16">
          <a:extLst>
            <a:ext uri="{FF2B5EF4-FFF2-40B4-BE49-F238E27FC236}">
              <a16:creationId xmlns:a16="http://schemas.microsoft.com/office/drawing/2014/main" id="{D95C608F-A77C-4796-9EB3-11F72D9E7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18" name="Imagem 17">
          <a:extLst>
            <a:ext uri="{FF2B5EF4-FFF2-40B4-BE49-F238E27FC236}">
              <a16:creationId xmlns:a16="http://schemas.microsoft.com/office/drawing/2014/main" id="{7ADCC360-143E-4A74-8B78-41E409D51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19" name="Imagem 18">
          <a:extLst>
            <a:ext uri="{FF2B5EF4-FFF2-40B4-BE49-F238E27FC236}">
              <a16:creationId xmlns:a16="http://schemas.microsoft.com/office/drawing/2014/main" id="{BB52CE4D-F868-4A01-99EC-6CEF7C838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0" name="Imagem 19">
          <a:extLst>
            <a:ext uri="{FF2B5EF4-FFF2-40B4-BE49-F238E27FC236}">
              <a16:creationId xmlns:a16="http://schemas.microsoft.com/office/drawing/2014/main" id="{55CE8C08-C806-4904-B984-FBF325B0F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1" name="Imagem 20">
          <a:extLst>
            <a:ext uri="{FF2B5EF4-FFF2-40B4-BE49-F238E27FC236}">
              <a16:creationId xmlns:a16="http://schemas.microsoft.com/office/drawing/2014/main" id="{C888E4D1-0748-4EC5-A6A0-B315670B2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2" name="Imagem 21">
          <a:extLst>
            <a:ext uri="{FF2B5EF4-FFF2-40B4-BE49-F238E27FC236}">
              <a16:creationId xmlns:a16="http://schemas.microsoft.com/office/drawing/2014/main" id="{ABD4F36B-5024-4B18-82D2-BF2D2D81D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3" name="Imagem 22">
          <a:extLst>
            <a:ext uri="{FF2B5EF4-FFF2-40B4-BE49-F238E27FC236}">
              <a16:creationId xmlns:a16="http://schemas.microsoft.com/office/drawing/2014/main" id="{F00E9695-542D-4798-A2A0-74F57A854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4" name="Imagem 23">
          <a:extLst>
            <a:ext uri="{FF2B5EF4-FFF2-40B4-BE49-F238E27FC236}">
              <a16:creationId xmlns:a16="http://schemas.microsoft.com/office/drawing/2014/main" id="{ED49EDE4-A617-4D99-B047-58D9A4038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5" name="Imagem 24">
          <a:extLst>
            <a:ext uri="{FF2B5EF4-FFF2-40B4-BE49-F238E27FC236}">
              <a16:creationId xmlns:a16="http://schemas.microsoft.com/office/drawing/2014/main" id="{AFC1693C-06EE-40AC-BAA7-5BFBDE184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6" name="Imagem 25">
          <a:extLst>
            <a:ext uri="{FF2B5EF4-FFF2-40B4-BE49-F238E27FC236}">
              <a16:creationId xmlns:a16="http://schemas.microsoft.com/office/drawing/2014/main" id="{392B092D-6711-4689-B9F2-7D68C4563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7" name="Imagem 26">
          <a:extLst>
            <a:ext uri="{FF2B5EF4-FFF2-40B4-BE49-F238E27FC236}">
              <a16:creationId xmlns:a16="http://schemas.microsoft.com/office/drawing/2014/main" id="{3DAABD43-3C34-4858-A067-05A5C5953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8" name="Imagem 27">
          <a:extLst>
            <a:ext uri="{FF2B5EF4-FFF2-40B4-BE49-F238E27FC236}">
              <a16:creationId xmlns:a16="http://schemas.microsoft.com/office/drawing/2014/main" id="{7DB9B5A5-A472-49BC-8C20-EB2D728E8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9" name="Imagem 28">
          <a:extLst>
            <a:ext uri="{FF2B5EF4-FFF2-40B4-BE49-F238E27FC236}">
              <a16:creationId xmlns:a16="http://schemas.microsoft.com/office/drawing/2014/main" id="{67B9EF0D-96FB-4F4E-AF2A-80012182B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30" name="Imagem 29">
          <a:extLst>
            <a:ext uri="{FF2B5EF4-FFF2-40B4-BE49-F238E27FC236}">
              <a16:creationId xmlns:a16="http://schemas.microsoft.com/office/drawing/2014/main" id="{CEA5C35F-E20F-4C75-945B-65D773A96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31" name="Imagem 30">
          <a:extLst>
            <a:ext uri="{FF2B5EF4-FFF2-40B4-BE49-F238E27FC236}">
              <a16:creationId xmlns:a16="http://schemas.microsoft.com/office/drawing/2014/main" id="{0FCA5F26-2377-4702-9919-AE3DD77F8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32" name="Imagem 31">
          <a:extLst>
            <a:ext uri="{FF2B5EF4-FFF2-40B4-BE49-F238E27FC236}">
              <a16:creationId xmlns:a16="http://schemas.microsoft.com/office/drawing/2014/main" id="{923BD35D-064F-4155-96C8-448105900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38100" cy="250248"/>
    <xdr:pic>
      <xdr:nvPicPr>
        <xdr:cNvPr id="33" name="Imagem 32">
          <a:extLst>
            <a:ext uri="{FF2B5EF4-FFF2-40B4-BE49-F238E27FC236}">
              <a16:creationId xmlns:a16="http://schemas.microsoft.com/office/drawing/2014/main" id="{3858FA96-2101-4F76-BFA3-E11447B39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0"/>
          <a:ext cx="38100" cy="250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38100" cy="250248"/>
    <xdr:pic>
      <xdr:nvPicPr>
        <xdr:cNvPr id="34" name="Imagem 33">
          <a:extLst>
            <a:ext uri="{FF2B5EF4-FFF2-40B4-BE49-F238E27FC236}">
              <a16:creationId xmlns:a16="http://schemas.microsoft.com/office/drawing/2014/main" id="{92B4291A-DECC-41B7-B55C-296C96CDE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0"/>
          <a:ext cx="38100" cy="250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38100" cy="250248"/>
    <xdr:pic>
      <xdr:nvPicPr>
        <xdr:cNvPr id="35" name="Imagem 34">
          <a:extLst>
            <a:ext uri="{FF2B5EF4-FFF2-40B4-BE49-F238E27FC236}">
              <a16:creationId xmlns:a16="http://schemas.microsoft.com/office/drawing/2014/main" id="{5B81A0C1-3538-4AB4-9DB4-ADE6F76D5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0"/>
          <a:ext cx="38100" cy="250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38100" cy="247650"/>
    <xdr:pic>
      <xdr:nvPicPr>
        <xdr:cNvPr id="36" name="Imagem 35">
          <a:extLst>
            <a:ext uri="{FF2B5EF4-FFF2-40B4-BE49-F238E27FC236}">
              <a16:creationId xmlns:a16="http://schemas.microsoft.com/office/drawing/2014/main" id="{F54A1F06-D9ED-4C1F-9B76-422E2AD7D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460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38100" cy="247650"/>
    <xdr:pic>
      <xdr:nvPicPr>
        <xdr:cNvPr id="37" name="Imagem 36">
          <a:extLst>
            <a:ext uri="{FF2B5EF4-FFF2-40B4-BE49-F238E27FC236}">
              <a16:creationId xmlns:a16="http://schemas.microsoft.com/office/drawing/2014/main" id="{5B5BF8F2-7092-4478-AACC-EB1A8BA2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38100" cy="247650"/>
    <xdr:pic>
      <xdr:nvPicPr>
        <xdr:cNvPr id="38" name="Imagem 37">
          <a:extLst>
            <a:ext uri="{FF2B5EF4-FFF2-40B4-BE49-F238E27FC236}">
              <a16:creationId xmlns:a16="http://schemas.microsoft.com/office/drawing/2014/main" id="{FE6A6ABE-1D3A-4D41-8903-B80CE91FC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38100" cy="250247"/>
    <xdr:pic>
      <xdr:nvPicPr>
        <xdr:cNvPr id="39" name="Imagem 38">
          <a:extLst>
            <a:ext uri="{FF2B5EF4-FFF2-40B4-BE49-F238E27FC236}">
              <a16:creationId xmlns:a16="http://schemas.microsoft.com/office/drawing/2014/main" id="{86EA5C98-9C93-934B-A3E4-9E0DD3DE2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38100" cy="250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38100" cy="247650"/>
    <xdr:pic>
      <xdr:nvPicPr>
        <xdr:cNvPr id="40" name="Imagem 39">
          <a:extLst>
            <a:ext uri="{FF2B5EF4-FFF2-40B4-BE49-F238E27FC236}">
              <a16:creationId xmlns:a16="http://schemas.microsoft.com/office/drawing/2014/main" id="{797486A4-025E-8B47-B823-B34618FB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38100" cy="247650"/>
    <xdr:pic>
      <xdr:nvPicPr>
        <xdr:cNvPr id="41" name="Imagem 40">
          <a:extLst>
            <a:ext uri="{FF2B5EF4-FFF2-40B4-BE49-F238E27FC236}">
              <a16:creationId xmlns:a16="http://schemas.microsoft.com/office/drawing/2014/main" id="{8C1D9E8C-E2D0-5E47-89F2-EEFFD1CD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42" name="Imagem 41">
          <a:extLst>
            <a:ext uri="{FF2B5EF4-FFF2-40B4-BE49-F238E27FC236}">
              <a16:creationId xmlns:a16="http://schemas.microsoft.com/office/drawing/2014/main" id="{99D2CE81-929C-3548-9120-07B3EBA17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43" name="Imagem 42">
          <a:extLst>
            <a:ext uri="{FF2B5EF4-FFF2-40B4-BE49-F238E27FC236}">
              <a16:creationId xmlns:a16="http://schemas.microsoft.com/office/drawing/2014/main" id="{45F944EE-5E53-5749-87E8-58659E9E3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44" name="Imagem 43">
          <a:extLst>
            <a:ext uri="{FF2B5EF4-FFF2-40B4-BE49-F238E27FC236}">
              <a16:creationId xmlns:a16="http://schemas.microsoft.com/office/drawing/2014/main" id="{A30ECEC6-015E-8643-A3F8-1BC001B01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45" name="Imagem 44">
          <a:extLst>
            <a:ext uri="{FF2B5EF4-FFF2-40B4-BE49-F238E27FC236}">
              <a16:creationId xmlns:a16="http://schemas.microsoft.com/office/drawing/2014/main" id="{BDEC6CF6-AE76-A645-810D-45FA6C7A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46" name="Imagem 45">
          <a:extLst>
            <a:ext uri="{FF2B5EF4-FFF2-40B4-BE49-F238E27FC236}">
              <a16:creationId xmlns:a16="http://schemas.microsoft.com/office/drawing/2014/main" id="{B139556D-3A7D-F643-ABF0-8C73B241B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47" name="Imagem 46">
          <a:extLst>
            <a:ext uri="{FF2B5EF4-FFF2-40B4-BE49-F238E27FC236}">
              <a16:creationId xmlns:a16="http://schemas.microsoft.com/office/drawing/2014/main" id="{6F326D7C-C6E9-504A-9523-2C98848BE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48" name="Imagem 47">
          <a:extLst>
            <a:ext uri="{FF2B5EF4-FFF2-40B4-BE49-F238E27FC236}">
              <a16:creationId xmlns:a16="http://schemas.microsoft.com/office/drawing/2014/main" id="{F94E0872-E213-AB46-8E56-B4418F1F8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49" name="Imagem 48">
          <a:extLst>
            <a:ext uri="{FF2B5EF4-FFF2-40B4-BE49-F238E27FC236}">
              <a16:creationId xmlns:a16="http://schemas.microsoft.com/office/drawing/2014/main" id="{988AC821-2D61-D640-A9FA-D2AFA478D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50" name="Imagem 49">
          <a:extLst>
            <a:ext uri="{FF2B5EF4-FFF2-40B4-BE49-F238E27FC236}">
              <a16:creationId xmlns:a16="http://schemas.microsoft.com/office/drawing/2014/main" id="{A9B3B766-3659-D145-9DC9-D72B79930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51" name="Imagem 50">
          <a:extLst>
            <a:ext uri="{FF2B5EF4-FFF2-40B4-BE49-F238E27FC236}">
              <a16:creationId xmlns:a16="http://schemas.microsoft.com/office/drawing/2014/main" id="{5BB520B9-7D58-0A4D-9F23-0DE35BE21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52" name="Imagem 51">
          <a:extLst>
            <a:ext uri="{FF2B5EF4-FFF2-40B4-BE49-F238E27FC236}">
              <a16:creationId xmlns:a16="http://schemas.microsoft.com/office/drawing/2014/main" id="{F53A3450-2BC3-0D45-AD6E-1E0F1AD34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53" name="Imagem 52">
          <a:extLst>
            <a:ext uri="{FF2B5EF4-FFF2-40B4-BE49-F238E27FC236}">
              <a16:creationId xmlns:a16="http://schemas.microsoft.com/office/drawing/2014/main" id="{C70E487E-6C31-AE43-ACF4-D73B12B1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54" name="Imagem 53">
          <a:extLst>
            <a:ext uri="{FF2B5EF4-FFF2-40B4-BE49-F238E27FC236}">
              <a16:creationId xmlns:a16="http://schemas.microsoft.com/office/drawing/2014/main" id="{F61C713B-E928-0D45-A53C-3F3BC333C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55" name="Imagem 54">
          <a:extLst>
            <a:ext uri="{FF2B5EF4-FFF2-40B4-BE49-F238E27FC236}">
              <a16:creationId xmlns:a16="http://schemas.microsoft.com/office/drawing/2014/main" id="{82287389-9325-9B4A-B49E-B258F473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56" name="Imagem 55">
          <a:extLst>
            <a:ext uri="{FF2B5EF4-FFF2-40B4-BE49-F238E27FC236}">
              <a16:creationId xmlns:a16="http://schemas.microsoft.com/office/drawing/2014/main" id="{24A6D7B3-91B2-4842-9CA3-F1E9CCE12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57" name="Imagem 56">
          <a:extLst>
            <a:ext uri="{FF2B5EF4-FFF2-40B4-BE49-F238E27FC236}">
              <a16:creationId xmlns:a16="http://schemas.microsoft.com/office/drawing/2014/main" id="{3485BFF6-255C-4E45-9FE2-A726690E2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109</xdr:row>
      <xdr:rowOff>0</xdr:rowOff>
    </xdr:from>
    <xdr:to>
      <xdr:col>0</xdr:col>
      <xdr:colOff>38100</xdr:colOff>
      <xdr:row>110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2A9E7F6-B88A-41F2-BC79-790A9FB5E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6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13</xdr:row>
      <xdr:rowOff>0</xdr:rowOff>
    </xdr:from>
    <xdr:ext cx="38100" cy="247650"/>
    <xdr:pic>
      <xdr:nvPicPr>
        <xdr:cNvPr id="3" name="Imagem 2">
          <a:extLst>
            <a:ext uri="{FF2B5EF4-FFF2-40B4-BE49-F238E27FC236}">
              <a16:creationId xmlns:a16="http://schemas.microsoft.com/office/drawing/2014/main" id="{1C962B36-986D-4418-B247-A9AAC8B30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116</xdr:row>
      <xdr:rowOff>0</xdr:rowOff>
    </xdr:from>
    <xdr:ext cx="38100" cy="247650"/>
    <xdr:pic>
      <xdr:nvPicPr>
        <xdr:cNvPr id="4" name="Imagem 3">
          <a:extLst>
            <a:ext uri="{FF2B5EF4-FFF2-40B4-BE49-F238E27FC236}">
              <a16:creationId xmlns:a16="http://schemas.microsoft.com/office/drawing/2014/main" id="{D8747598-0A8C-400E-B837-172F2624C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9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478</xdr:row>
      <xdr:rowOff>0</xdr:rowOff>
    </xdr:from>
    <xdr:to>
      <xdr:col>0</xdr:col>
      <xdr:colOff>38100</xdr:colOff>
      <xdr:row>479</xdr:row>
      <xdr:rowOff>57150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EAE2B4C-6E90-4083-BFDD-6847B1CA5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479</xdr:row>
      <xdr:rowOff>0</xdr:rowOff>
    </xdr:from>
    <xdr:ext cx="38100" cy="247650"/>
    <xdr:pic>
      <xdr:nvPicPr>
        <xdr:cNvPr id="6" name="Imagem 5">
          <a:extLst>
            <a:ext uri="{FF2B5EF4-FFF2-40B4-BE49-F238E27FC236}">
              <a16:creationId xmlns:a16="http://schemas.microsoft.com/office/drawing/2014/main" id="{2445F78A-6425-45D7-8461-EC592AA89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513</xdr:row>
      <xdr:rowOff>0</xdr:rowOff>
    </xdr:from>
    <xdr:ext cx="38100" cy="247650"/>
    <xdr:pic>
      <xdr:nvPicPr>
        <xdr:cNvPr id="7" name="Imagem 6">
          <a:extLst>
            <a:ext uri="{FF2B5EF4-FFF2-40B4-BE49-F238E27FC236}">
              <a16:creationId xmlns:a16="http://schemas.microsoft.com/office/drawing/2014/main" id="{5BBFCEF3-A3E4-4E5E-B7EE-FBD410A81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417</xdr:row>
      <xdr:rowOff>0</xdr:rowOff>
    </xdr:from>
    <xdr:to>
      <xdr:col>0</xdr:col>
      <xdr:colOff>38100</xdr:colOff>
      <xdr:row>419</xdr:row>
      <xdr:rowOff>57150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171A31A-53AC-4F7B-A907-A40FF4BA5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673500"/>
          <a:ext cx="381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354</xdr:row>
      <xdr:rowOff>0</xdr:rowOff>
    </xdr:from>
    <xdr:ext cx="38100" cy="247650"/>
    <xdr:pic>
      <xdr:nvPicPr>
        <xdr:cNvPr id="9" name="Imagem 8">
          <a:extLst>
            <a:ext uri="{FF2B5EF4-FFF2-40B4-BE49-F238E27FC236}">
              <a16:creationId xmlns:a16="http://schemas.microsoft.com/office/drawing/2014/main" id="{C53E521D-DA77-4ECE-9209-FDA29FC27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67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344</xdr:row>
      <xdr:rowOff>0</xdr:rowOff>
    </xdr:from>
    <xdr:ext cx="38100" cy="247650"/>
    <xdr:pic>
      <xdr:nvPicPr>
        <xdr:cNvPr id="10" name="Imagem 9">
          <a:extLst>
            <a:ext uri="{FF2B5EF4-FFF2-40B4-BE49-F238E27FC236}">
              <a16:creationId xmlns:a16="http://schemas.microsoft.com/office/drawing/2014/main" id="{593A33B6-3A26-47C4-8752-785DA511B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76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423</xdr:row>
      <xdr:rowOff>0</xdr:rowOff>
    </xdr:from>
    <xdr:to>
      <xdr:col>0</xdr:col>
      <xdr:colOff>38100</xdr:colOff>
      <xdr:row>424</xdr:row>
      <xdr:rowOff>57150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9BF97044-42FF-478D-BE30-4AF7806DD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1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358</xdr:row>
      <xdr:rowOff>0</xdr:rowOff>
    </xdr:from>
    <xdr:ext cx="38100" cy="247650"/>
    <xdr:pic>
      <xdr:nvPicPr>
        <xdr:cNvPr id="12" name="Imagem 11">
          <a:extLst>
            <a:ext uri="{FF2B5EF4-FFF2-40B4-BE49-F238E27FC236}">
              <a16:creationId xmlns:a16="http://schemas.microsoft.com/office/drawing/2014/main" id="{9E0C56CE-CE8C-495E-997A-B3B0EFAF1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3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426</xdr:row>
      <xdr:rowOff>0</xdr:rowOff>
    </xdr:from>
    <xdr:ext cx="38100" cy="247650"/>
    <xdr:pic>
      <xdr:nvPicPr>
        <xdr:cNvPr id="13" name="Imagem 12">
          <a:extLst>
            <a:ext uri="{FF2B5EF4-FFF2-40B4-BE49-F238E27FC236}">
              <a16:creationId xmlns:a16="http://schemas.microsoft.com/office/drawing/2014/main" id="{1745AC7D-33A5-427A-9017-83E21B5B5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8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423</xdr:row>
      <xdr:rowOff>0</xdr:rowOff>
    </xdr:from>
    <xdr:to>
      <xdr:col>0</xdr:col>
      <xdr:colOff>38100</xdr:colOff>
      <xdr:row>424</xdr:row>
      <xdr:rowOff>57150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9CA7C79C-5E66-45B1-9293-CDD28789F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1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358</xdr:row>
      <xdr:rowOff>0</xdr:rowOff>
    </xdr:from>
    <xdr:ext cx="38100" cy="247650"/>
    <xdr:pic>
      <xdr:nvPicPr>
        <xdr:cNvPr id="15" name="Imagem 14">
          <a:extLst>
            <a:ext uri="{FF2B5EF4-FFF2-40B4-BE49-F238E27FC236}">
              <a16:creationId xmlns:a16="http://schemas.microsoft.com/office/drawing/2014/main" id="{256B0739-4016-4387-AC6E-8BABE35CD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3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426</xdr:row>
      <xdr:rowOff>0</xdr:rowOff>
    </xdr:from>
    <xdr:ext cx="38100" cy="247650"/>
    <xdr:pic>
      <xdr:nvPicPr>
        <xdr:cNvPr id="16" name="Imagem 15">
          <a:extLst>
            <a:ext uri="{FF2B5EF4-FFF2-40B4-BE49-F238E27FC236}">
              <a16:creationId xmlns:a16="http://schemas.microsoft.com/office/drawing/2014/main" id="{92A93CA3-CE96-410C-AA88-D414C0E61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8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342</xdr:row>
      <xdr:rowOff>0</xdr:rowOff>
    </xdr:from>
    <xdr:to>
      <xdr:col>0</xdr:col>
      <xdr:colOff>38100</xdr:colOff>
      <xdr:row>343</xdr:row>
      <xdr:rowOff>57150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C383A8D9-815A-4B1C-8644-BE579CB0F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359</xdr:row>
      <xdr:rowOff>0</xdr:rowOff>
    </xdr:from>
    <xdr:ext cx="38100" cy="247650"/>
    <xdr:pic>
      <xdr:nvPicPr>
        <xdr:cNvPr id="18" name="Imagem 17">
          <a:extLst>
            <a:ext uri="{FF2B5EF4-FFF2-40B4-BE49-F238E27FC236}">
              <a16:creationId xmlns:a16="http://schemas.microsoft.com/office/drawing/2014/main" id="{D9140901-79DF-4A20-91B0-7336D7B3E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374</xdr:row>
      <xdr:rowOff>0</xdr:rowOff>
    </xdr:from>
    <xdr:ext cx="38100" cy="247650"/>
    <xdr:pic>
      <xdr:nvPicPr>
        <xdr:cNvPr id="19" name="Imagem 18">
          <a:extLst>
            <a:ext uri="{FF2B5EF4-FFF2-40B4-BE49-F238E27FC236}">
              <a16:creationId xmlns:a16="http://schemas.microsoft.com/office/drawing/2014/main" id="{EC0CA9D7-C1D4-4933-B5B1-48299ECF7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342</xdr:row>
      <xdr:rowOff>0</xdr:rowOff>
    </xdr:from>
    <xdr:to>
      <xdr:col>0</xdr:col>
      <xdr:colOff>38100</xdr:colOff>
      <xdr:row>343</xdr:row>
      <xdr:rowOff>57150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4545E77F-7B33-4473-A6D5-9C85EDF32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359</xdr:row>
      <xdr:rowOff>0</xdr:rowOff>
    </xdr:from>
    <xdr:ext cx="38100" cy="247650"/>
    <xdr:pic>
      <xdr:nvPicPr>
        <xdr:cNvPr id="21" name="Imagem 20">
          <a:extLst>
            <a:ext uri="{FF2B5EF4-FFF2-40B4-BE49-F238E27FC236}">
              <a16:creationId xmlns:a16="http://schemas.microsoft.com/office/drawing/2014/main" id="{38F258D4-4227-4E6C-A497-DFAD03DBF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374</xdr:row>
      <xdr:rowOff>0</xdr:rowOff>
    </xdr:from>
    <xdr:ext cx="38100" cy="247650"/>
    <xdr:pic>
      <xdr:nvPicPr>
        <xdr:cNvPr id="22" name="Imagem 21">
          <a:extLst>
            <a:ext uri="{FF2B5EF4-FFF2-40B4-BE49-F238E27FC236}">
              <a16:creationId xmlns:a16="http://schemas.microsoft.com/office/drawing/2014/main" id="{13B8E9E5-558A-443B-A759-E87F56D23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345</xdr:row>
      <xdr:rowOff>0</xdr:rowOff>
    </xdr:from>
    <xdr:to>
      <xdr:col>0</xdr:col>
      <xdr:colOff>38100</xdr:colOff>
      <xdr:row>346</xdr:row>
      <xdr:rowOff>57150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49CE9D95-3199-4B6D-8E9C-064D87FCD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439</xdr:row>
      <xdr:rowOff>0</xdr:rowOff>
    </xdr:from>
    <xdr:ext cx="38100" cy="247650"/>
    <xdr:pic>
      <xdr:nvPicPr>
        <xdr:cNvPr id="24" name="Imagem 23">
          <a:extLst>
            <a:ext uri="{FF2B5EF4-FFF2-40B4-BE49-F238E27FC236}">
              <a16:creationId xmlns:a16="http://schemas.microsoft.com/office/drawing/2014/main" id="{56F34F7F-9D0B-4E66-B828-6C77ACD35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86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446</xdr:row>
      <xdr:rowOff>0</xdr:rowOff>
    </xdr:from>
    <xdr:ext cx="38100" cy="247650"/>
    <xdr:pic>
      <xdr:nvPicPr>
        <xdr:cNvPr id="25" name="Imagem 24">
          <a:extLst>
            <a:ext uri="{FF2B5EF4-FFF2-40B4-BE49-F238E27FC236}">
              <a16:creationId xmlns:a16="http://schemas.microsoft.com/office/drawing/2014/main" id="{35DF8766-3733-4654-9560-567CED1F7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374</xdr:row>
      <xdr:rowOff>0</xdr:rowOff>
    </xdr:from>
    <xdr:to>
      <xdr:col>0</xdr:col>
      <xdr:colOff>38100</xdr:colOff>
      <xdr:row>375</xdr:row>
      <xdr:rowOff>57150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EBE0BB43-6C97-47BD-801B-FAD623543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382</xdr:row>
      <xdr:rowOff>0</xdr:rowOff>
    </xdr:from>
    <xdr:ext cx="38100" cy="247650"/>
    <xdr:pic>
      <xdr:nvPicPr>
        <xdr:cNvPr id="27" name="Imagem 26">
          <a:extLst>
            <a:ext uri="{FF2B5EF4-FFF2-40B4-BE49-F238E27FC236}">
              <a16:creationId xmlns:a16="http://schemas.microsoft.com/office/drawing/2014/main" id="{2E536D05-80EE-4CD1-88D5-18CA05531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00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458</xdr:row>
      <xdr:rowOff>0</xdr:rowOff>
    </xdr:from>
    <xdr:ext cx="38100" cy="247650"/>
    <xdr:pic>
      <xdr:nvPicPr>
        <xdr:cNvPr id="28" name="Imagem 27">
          <a:extLst>
            <a:ext uri="{FF2B5EF4-FFF2-40B4-BE49-F238E27FC236}">
              <a16:creationId xmlns:a16="http://schemas.microsoft.com/office/drawing/2014/main" id="{E068C1D5-43B4-4874-9DCA-67FFD6F15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48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373</xdr:row>
      <xdr:rowOff>0</xdr:rowOff>
    </xdr:from>
    <xdr:ext cx="38100" cy="247650"/>
    <xdr:pic>
      <xdr:nvPicPr>
        <xdr:cNvPr id="29" name="Imagem 28">
          <a:extLst>
            <a:ext uri="{FF2B5EF4-FFF2-40B4-BE49-F238E27FC236}">
              <a16:creationId xmlns:a16="http://schemas.microsoft.com/office/drawing/2014/main" id="{CBECFEC0-2886-486D-8678-724F158E0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29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355</xdr:row>
      <xdr:rowOff>0</xdr:rowOff>
    </xdr:from>
    <xdr:ext cx="38100" cy="247650"/>
    <xdr:pic>
      <xdr:nvPicPr>
        <xdr:cNvPr id="30" name="Imagem 29">
          <a:extLst>
            <a:ext uri="{FF2B5EF4-FFF2-40B4-BE49-F238E27FC236}">
              <a16:creationId xmlns:a16="http://schemas.microsoft.com/office/drawing/2014/main" id="{417E11BB-15D5-412B-A4CA-3CD1FE3F0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86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345</xdr:row>
      <xdr:rowOff>0</xdr:rowOff>
    </xdr:from>
    <xdr:ext cx="38100" cy="247650"/>
    <xdr:pic>
      <xdr:nvPicPr>
        <xdr:cNvPr id="31" name="Imagem 30">
          <a:extLst>
            <a:ext uri="{FF2B5EF4-FFF2-40B4-BE49-F238E27FC236}">
              <a16:creationId xmlns:a16="http://schemas.microsoft.com/office/drawing/2014/main" id="{CF19EAD7-272C-4AA8-9D1C-766371353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342</xdr:row>
      <xdr:rowOff>0</xdr:rowOff>
    </xdr:from>
    <xdr:ext cx="38100" cy="247650"/>
    <xdr:pic>
      <xdr:nvPicPr>
        <xdr:cNvPr id="32" name="Imagem 31">
          <a:extLst>
            <a:ext uri="{FF2B5EF4-FFF2-40B4-BE49-F238E27FC236}">
              <a16:creationId xmlns:a16="http://schemas.microsoft.com/office/drawing/2014/main" id="{F8373C52-27BC-403E-924B-B0331FAAF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359</xdr:row>
      <xdr:rowOff>0</xdr:rowOff>
    </xdr:from>
    <xdr:ext cx="38100" cy="247650"/>
    <xdr:pic>
      <xdr:nvPicPr>
        <xdr:cNvPr id="33" name="Imagem 32">
          <a:extLst>
            <a:ext uri="{FF2B5EF4-FFF2-40B4-BE49-F238E27FC236}">
              <a16:creationId xmlns:a16="http://schemas.microsoft.com/office/drawing/2014/main" id="{EAB21E04-5DF8-44DF-9E8A-D0575606C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374</xdr:row>
      <xdr:rowOff>0</xdr:rowOff>
    </xdr:from>
    <xdr:ext cx="38100" cy="247650"/>
    <xdr:pic>
      <xdr:nvPicPr>
        <xdr:cNvPr id="34" name="Imagem 33">
          <a:extLst>
            <a:ext uri="{FF2B5EF4-FFF2-40B4-BE49-F238E27FC236}">
              <a16:creationId xmlns:a16="http://schemas.microsoft.com/office/drawing/2014/main" id="{1120CF19-BEA3-4671-96FF-FA1B8B115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342</xdr:row>
      <xdr:rowOff>0</xdr:rowOff>
    </xdr:from>
    <xdr:ext cx="38100" cy="247650"/>
    <xdr:pic>
      <xdr:nvPicPr>
        <xdr:cNvPr id="35" name="Imagem 34">
          <a:extLst>
            <a:ext uri="{FF2B5EF4-FFF2-40B4-BE49-F238E27FC236}">
              <a16:creationId xmlns:a16="http://schemas.microsoft.com/office/drawing/2014/main" id="{06764103-CC01-44DC-B8B4-10FF6B17F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359</xdr:row>
      <xdr:rowOff>0</xdr:rowOff>
    </xdr:from>
    <xdr:ext cx="38100" cy="247650"/>
    <xdr:pic>
      <xdr:nvPicPr>
        <xdr:cNvPr id="36" name="Imagem 35">
          <a:extLst>
            <a:ext uri="{FF2B5EF4-FFF2-40B4-BE49-F238E27FC236}">
              <a16:creationId xmlns:a16="http://schemas.microsoft.com/office/drawing/2014/main" id="{3925C7F4-46C7-4812-B965-99E54E03F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374</xdr:row>
      <xdr:rowOff>0</xdr:rowOff>
    </xdr:from>
    <xdr:ext cx="38100" cy="247650"/>
    <xdr:pic>
      <xdr:nvPicPr>
        <xdr:cNvPr id="37" name="Imagem 36">
          <a:extLst>
            <a:ext uri="{FF2B5EF4-FFF2-40B4-BE49-F238E27FC236}">
              <a16:creationId xmlns:a16="http://schemas.microsoft.com/office/drawing/2014/main" id="{4AF736CD-1CEA-4E68-A5ED-B85288685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343</xdr:row>
      <xdr:rowOff>0</xdr:rowOff>
    </xdr:from>
    <xdr:ext cx="38100" cy="247650"/>
    <xdr:pic>
      <xdr:nvPicPr>
        <xdr:cNvPr id="38" name="Imagem 37">
          <a:extLst>
            <a:ext uri="{FF2B5EF4-FFF2-40B4-BE49-F238E27FC236}">
              <a16:creationId xmlns:a16="http://schemas.microsoft.com/office/drawing/2014/main" id="{BC6ED5A6-753C-46BD-9637-5CF7F5D37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360</xdr:row>
      <xdr:rowOff>0</xdr:rowOff>
    </xdr:from>
    <xdr:ext cx="38100" cy="247650"/>
    <xdr:pic>
      <xdr:nvPicPr>
        <xdr:cNvPr id="39" name="Imagem 38">
          <a:extLst>
            <a:ext uri="{FF2B5EF4-FFF2-40B4-BE49-F238E27FC236}">
              <a16:creationId xmlns:a16="http://schemas.microsoft.com/office/drawing/2014/main" id="{0844EFBA-75B8-4AFE-9A8B-92A020745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471</xdr:row>
      <xdr:rowOff>0</xdr:rowOff>
    </xdr:from>
    <xdr:ext cx="38100" cy="247650"/>
    <xdr:pic>
      <xdr:nvPicPr>
        <xdr:cNvPr id="40" name="Imagem 39">
          <a:extLst>
            <a:ext uri="{FF2B5EF4-FFF2-40B4-BE49-F238E27FC236}">
              <a16:creationId xmlns:a16="http://schemas.microsoft.com/office/drawing/2014/main" id="{AD2F72D5-78CA-418D-8505-0CFD345CC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343</xdr:row>
      <xdr:rowOff>0</xdr:rowOff>
    </xdr:from>
    <xdr:ext cx="38100" cy="247650"/>
    <xdr:pic>
      <xdr:nvPicPr>
        <xdr:cNvPr id="41" name="Imagem 40">
          <a:extLst>
            <a:ext uri="{FF2B5EF4-FFF2-40B4-BE49-F238E27FC236}">
              <a16:creationId xmlns:a16="http://schemas.microsoft.com/office/drawing/2014/main" id="{750E781A-8704-4DE4-A2AD-C0210A98E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360</xdr:row>
      <xdr:rowOff>0</xdr:rowOff>
    </xdr:from>
    <xdr:ext cx="38100" cy="247650"/>
    <xdr:pic>
      <xdr:nvPicPr>
        <xdr:cNvPr id="42" name="Imagem 41">
          <a:extLst>
            <a:ext uri="{FF2B5EF4-FFF2-40B4-BE49-F238E27FC236}">
              <a16:creationId xmlns:a16="http://schemas.microsoft.com/office/drawing/2014/main" id="{66AB5382-B041-46AE-86F1-50E4F9911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471</xdr:row>
      <xdr:rowOff>0</xdr:rowOff>
    </xdr:from>
    <xdr:ext cx="38100" cy="247650"/>
    <xdr:pic>
      <xdr:nvPicPr>
        <xdr:cNvPr id="43" name="Imagem 42">
          <a:extLst>
            <a:ext uri="{FF2B5EF4-FFF2-40B4-BE49-F238E27FC236}">
              <a16:creationId xmlns:a16="http://schemas.microsoft.com/office/drawing/2014/main" id="{AD240729-2FB4-4B78-ACEC-FE716FCE5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44" name="Imagem 43">
          <a:extLst>
            <a:ext uri="{FF2B5EF4-FFF2-40B4-BE49-F238E27FC236}">
              <a16:creationId xmlns:a16="http://schemas.microsoft.com/office/drawing/2014/main" id="{EE2A9D4C-2BBD-432B-B6A8-45A1C2A04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440</xdr:row>
      <xdr:rowOff>0</xdr:rowOff>
    </xdr:from>
    <xdr:ext cx="38100" cy="247650"/>
    <xdr:pic>
      <xdr:nvPicPr>
        <xdr:cNvPr id="45" name="Imagem 44">
          <a:extLst>
            <a:ext uri="{FF2B5EF4-FFF2-40B4-BE49-F238E27FC236}">
              <a16:creationId xmlns:a16="http://schemas.microsoft.com/office/drawing/2014/main" id="{B79FD3C7-2F97-4D4C-B2D1-2B3F8F191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447</xdr:row>
      <xdr:rowOff>0</xdr:rowOff>
    </xdr:from>
    <xdr:ext cx="38100" cy="247650"/>
    <xdr:pic>
      <xdr:nvPicPr>
        <xdr:cNvPr id="46" name="Imagem 45">
          <a:extLst>
            <a:ext uri="{FF2B5EF4-FFF2-40B4-BE49-F238E27FC236}">
              <a16:creationId xmlns:a16="http://schemas.microsoft.com/office/drawing/2014/main" id="{5381F889-FD5C-4B5F-A964-9BBAD6DC6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8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471</xdr:row>
      <xdr:rowOff>0</xdr:rowOff>
    </xdr:from>
    <xdr:ext cx="38100" cy="247650"/>
    <xdr:pic>
      <xdr:nvPicPr>
        <xdr:cNvPr id="47" name="Imagem 46">
          <a:extLst>
            <a:ext uri="{FF2B5EF4-FFF2-40B4-BE49-F238E27FC236}">
              <a16:creationId xmlns:a16="http://schemas.microsoft.com/office/drawing/2014/main" id="{F717B06C-B168-4738-A87D-2563A40D4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380</xdr:row>
      <xdr:rowOff>0</xdr:rowOff>
    </xdr:from>
    <xdr:ext cx="38100" cy="247650"/>
    <xdr:pic>
      <xdr:nvPicPr>
        <xdr:cNvPr id="48" name="Imagem 47">
          <a:extLst>
            <a:ext uri="{FF2B5EF4-FFF2-40B4-BE49-F238E27FC236}">
              <a16:creationId xmlns:a16="http://schemas.microsoft.com/office/drawing/2014/main" id="{3C1BCD6C-FA92-45D6-86F0-E42FE6262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396</xdr:row>
      <xdr:rowOff>0</xdr:rowOff>
    </xdr:from>
    <xdr:ext cx="38100" cy="247650"/>
    <xdr:pic>
      <xdr:nvPicPr>
        <xdr:cNvPr id="49" name="Imagem 48">
          <a:extLst>
            <a:ext uri="{FF2B5EF4-FFF2-40B4-BE49-F238E27FC236}">
              <a16:creationId xmlns:a16="http://schemas.microsoft.com/office/drawing/2014/main" id="{C2BF12B2-AF14-4A82-ACB6-C83418DDA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373</xdr:row>
      <xdr:rowOff>0</xdr:rowOff>
    </xdr:from>
    <xdr:ext cx="38100" cy="247650"/>
    <xdr:pic>
      <xdr:nvPicPr>
        <xdr:cNvPr id="50" name="Imagem 49">
          <a:extLst>
            <a:ext uri="{FF2B5EF4-FFF2-40B4-BE49-F238E27FC236}">
              <a16:creationId xmlns:a16="http://schemas.microsoft.com/office/drawing/2014/main" id="{7DB8DAAC-9D34-4D97-9B42-E4CB57FB4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29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355</xdr:row>
      <xdr:rowOff>0</xdr:rowOff>
    </xdr:from>
    <xdr:ext cx="38100" cy="247650"/>
    <xdr:pic>
      <xdr:nvPicPr>
        <xdr:cNvPr id="51" name="Imagem 50">
          <a:extLst>
            <a:ext uri="{FF2B5EF4-FFF2-40B4-BE49-F238E27FC236}">
              <a16:creationId xmlns:a16="http://schemas.microsoft.com/office/drawing/2014/main" id="{335DF145-B235-4CEC-A027-375A4DEF0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86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345</xdr:row>
      <xdr:rowOff>0</xdr:rowOff>
    </xdr:from>
    <xdr:ext cx="38100" cy="247650"/>
    <xdr:pic>
      <xdr:nvPicPr>
        <xdr:cNvPr id="52" name="Imagem 51">
          <a:extLst>
            <a:ext uri="{FF2B5EF4-FFF2-40B4-BE49-F238E27FC236}">
              <a16:creationId xmlns:a16="http://schemas.microsoft.com/office/drawing/2014/main" id="{36367002-7108-40DB-839E-AB6C7564B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342</xdr:row>
      <xdr:rowOff>0</xdr:rowOff>
    </xdr:from>
    <xdr:ext cx="38100" cy="247650"/>
    <xdr:pic>
      <xdr:nvPicPr>
        <xdr:cNvPr id="53" name="Imagem 52">
          <a:extLst>
            <a:ext uri="{FF2B5EF4-FFF2-40B4-BE49-F238E27FC236}">
              <a16:creationId xmlns:a16="http://schemas.microsoft.com/office/drawing/2014/main" id="{3E12E4F8-B6E1-4009-BF98-18CAB5C85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359</xdr:row>
      <xdr:rowOff>0</xdr:rowOff>
    </xdr:from>
    <xdr:ext cx="38100" cy="247650"/>
    <xdr:pic>
      <xdr:nvPicPr>
        <xdr:cNvPr id="54" name="Imagem 53">
          <a:extLst>
            <a:ext uri="{FF2B5EF4-FFF2-40B4-BE49-F238E27FC236}">
              <a16:creationId xmlns:a16="http://schemas.microsoft.com/office/drawing/2014/main" id="{D31D7EA0-16D4-4DFF-B328-C1218E656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374</xdr:row>
      <xdr:rowOff>0</xdr:rowOff>
    </xdr:from>
    <xdr:ext cx="38100" cy="247650"/>
    <xdr:pic>
      <xdr:nvPicPr>
        <xdr:cNvPr id="55" name="Imagem 54">
          <a:extLst>
            <a:ext uri="{FF2B5EF4-FFF2-40B4-BE49-F238E27FC236}">
              <a16:creationId xmlns:a16="http://schemas.microsoft.com/office/drawing/2014/main" id="{749145F2-7A3D-48C8-BF7C-FF509080C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342</xdr:row>
      <xdr:rowOff>0</xdr:rowOff>
    </xdr:from>
    <xdr:ext cx="38100" cy="247650"/>
    <xdr:pic>
      <xdr:nvPicPr>
        <xdr:cNvPr id="56" name="Imagem 55">
          <a:extLst>
            <a:ext uri="{FF2B5EF4-FFF2-40B4-BE49-F238E27FC236}">
              <a16:creationId xmlns:a16="http://schemas.microsoft.com/office/drawing/2014/main" id="{4E76485F-068D-4F61-883C-AAAC44D5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359</xdr:row>
      <xdr:rowOff>0</xdr:rowOff>
    </xdr:from>
    <xdr:ext cx="38100" cy="247650"/>
    <xdr:pic>
      <xdr:nvPicPr>
        <xdr:cNvPr id="57" name="Imagem 56">
          <a:extLst>
            <a:ext uri="{FF2B5EF4-FFF2-40B4-BE49-F238E27FC236}">
              <a16:creationId xmlns:a16="http://schemas.microsoft.com/office/drawing/2014/main" id="{9CA61557-E9E0-4778-9D05-9302F5004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374</xdr:row>
      <xdr:rowOff>0</xdr:rowOff>
    </xdr:from>
    <xdr:ext cx="38100" cy="247650"/>
    <xdr:pic>
      <xdr:nvPicPr>
        <xdr:cNvPr id="58" name="Imagem 57">
          <a:extLst>
            <a:ext uri="{FF2B5EF4-FFF2-40B4-BE49-F238E27FC236}">
              <a16:creationId xmlns:a16="http://schemas.microsoft.com/office/drawing/2014/main" id="{E15706ED-5FE7-4A11-B9B0-31C1B0DDC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343</xdr:row>
      <xdr:rowOff>0</xdr:rowOff>
    </xdr:from>
    <xdr:ext cx="38100" cy="247650"/>
    <xdr:pic>
      <xdr:nvPicPr>
        <xdr:cNvPr id="59" name="Imagem 58">
          <a:extLst>
            <a:ext uri="{FF2B5EF4-FFF2-40B4-BE49-F238E27FC236}">
              <a16:creationId xmlns:a16="http://schemas.microsoft.com/office/drawing/2014/main" id="{CDC89182-FD2B-46C0-B247-C0E95FC0C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360</xdr:row>
      <xdr:rowOff>0</xdr:rowOff>
    </xdr:from>
    <xdr:ext cx="38100" cy="247650"/>
    <xdr:pic>
      <xdr:nvPicPr>
        <xdr:cNvPr id="60" name="Imagem 59">
          <a:extLst>
            <a:ext uri="{FF2B5EF4-FFF2-40B4-BE49-F238E27FC236}">
              <a16:creationId xmlns:a16="http://schemas.microsoft.com/office/drawing/2014/main" id="{3F8BA6C9-2217-483D-9CFE-EF52ECEF6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471</xdr:row>
      <xdr:rowOff>0</xdr:rowOff>
    </xdr:from>
    <xdr:ext cx="38100" cy="247650"/>
    <xdr:pic>
      <xdr:nvPicPr>
        <xdr:cNvPr id="61" name="Imagem 60">
          <a:extLst>
            <a:ext uri="{FF2B5EF4-FFF2-40B4-BE49-F238E27FC236}">
              <a16:creationId xmlns:a16="http://schemas.microsoft.com/office/drawing/2014/main" id="{7572DAB5-6C94-4108-B569-27ADCA91B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343</xdr:row>
      <xdr:rowOff>0</xdr:rowOff>
    </xdr:from>
    <xdr:ext cx="38100" cy="247650"/>
    <xdr:pic>
      <xdr:nvPicPr>
        <xdr:cNvPr id="62" name="Imagem 61">
          <a:extLst>
            <a:ext uri="{FF2B5EF4-FFF2-40B4-BE49-F238E27FC236}">
              <a16:creationId xmlns:a16="http://schemas.microsoft.com/office/drawing/2014/main" id="{E34CFA36-F3D4-43EA-8631-5ECC9B212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360</xdr:row>
      <xdr:rowOff>0</xdr:rowOff>
    </xdr:from>
    <xdr:ext cx="38100" cy="247650"/>
    <xdr:pic>
      <xdr:nvPicPr>
        <xdr:cNvPr id="63" name="Imagem 62">
          <a:extLst>
            <a:ext uri="{FF2B5EF4-FFF2-40B4-BE49-F238E27FC236}">
              <a16:creationId xmlns:a16="http://schemas.microsoft.com/office/drawing/2014/main" id="{C9C0C404-51B0-4FD4-B564-A2252446A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471</xdr:row>
      <xdr:rowOff>0</xdr:rowOff>
    </xdr:from>
    <xdr:ext cx="38100" cy="247650"/>
    <xdr:pic>
      <xdr:nvPicPr>
        <xdr:cNvPr id="64" name="Imagem 63">
          <a:extLst>
            <a:ext uri="{FF2B5EF4-FFF2-40B4-BE49-F238E27FC236}">
              <a16:creationId xmlns:a16="http://schemas.microsoft.com/office/drawing/2014/main" id="{77CBD20D-C7F8-4486-A8FA-B51379839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65" name="Imagem 64">
          <a:extLst>
            <a:ext uri="{FF2B5EF4-FFF2-40B4-BE49-F238E27FC236}">
              <a16:creationId xmlns:a16="http://schemas.microsoft.com/office/drawing/2014/main" id="{E43B262F-F87D-4E46-B705-EEF2BEBA3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440</xdr:row>
      <xdr:rowOff>0</xdr:rowOff>
    </xdr:from>
    <xdr:ext cx="38100" cy="247650"/>
    <xdr:pic>
      <xdr:nvPicPr>
        <xdr:cNvPr id="66" name="Imagem 65">
          <a:extLst>
            <a:ext uri="{FF2B5EF4-FFF2-40B4-BE49-F238E27FC236}">
              <a16:creationId xmlns:a16="http://schemas.microsoft.com/office/drawing/2014/main" id="{6F7BC7CB-D53A-4294-9C8A-B50DB3869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447</xdr:row>
      <xdr:rowOff>0</xdr:rowOff>
    </xdr:from>
    <xdr:ext cx="38100" cy="247650"/>
    <xdr:pic>
      <xdr:nvPicPr>
        <xdr:cNvPr id="67" name="Imagem 66">
          <a:extLst>
            <a:ext uri="{FF2B5EF4-FFF2-40B4-BE49-F238E27FC236}">
              <a16:creationId xmlns:a16="http://schemas.microsoft.com/office/drawing/2014/main" id="{795B6C3E-96D4-424D-97E6-A95B560F1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8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471</xdr:row>
      <xdr:rowOff>0</xdr:rowOff>
    </xdr:from>
    <xdr:ext cx="38100" cy="247650"/>
    <xdr:pic>
      <xdr:nvPicPr>
        <xdr:cNvPr id="68" name="Imagem 67">
          <a:extLst>
            <a:ext uri="{FF2B5EF4-FFF2-40B4-BE49-F238E27FC236}">
              <a16:creationId xmlns:a16="http://schemas.microsoft.com/office/drawing/2014/main" id="{B9A5089B-9EB4-4A8C-85ED-38143C375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380</xdr:row>
      <xdr:rowOff>0</xdr:rowOff>
    </xdr:from>
    <xdr:ext cx="38100" cy="247650"/>
    <xdr:pic>
      <xdr:nvPicPr>
        <xdr:cNvPr id="69" name="Imagem 68">
          <a:extLst>
            <a:ext uri="{FF2B5EF4-FFF2-40B4-BE49-F238E27FC236}">
              <a16:creationId xmlns:a16="http://schemas.microsoft.com/office/drawing/2014/main" id="{8BF2F02F-CE64-48FA-A994-C5D7328B1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396</xdr:row>
      <xdr:rowOff>0</xdr:rowOff>
    </xdr:from>
    <xdr:ext cx="38100" cy="247650"/>
    <xdr:pic>
      <xdr:nvPicPr>
        <xdr:cNvPr id="70" name="Imagem 69">
          <a:extLst>
            <a:ext uri="{FF2B5EF4-FFF2-40B4-BE49-F238E27FC236}">
              <a16:creationId xmlns:a16="http://schemas.microsoft.com/office/drawing/2014/main" id="{3D4F4482-8B3F-4189-899E-7AFEAC408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71" name="Imagem 70">
          <a:extLst>
            <a:ext uri="{FF2B5EF4-FFF2-40B4-BE49-F238E27FC236}">
              <a16:creationId xmlns:a16="http://schemas.microsoft.com/office/drawing/2014/main" id="{9511A36F-935B-40B8-860D-495AB6F4A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3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356</xdr:row>
      <xdr:rowOff>0</xdr:rowOff>
    </xdr:from>
    <xdr:ext cx="38100" cy="247650"/>
    <xdr:pic>
      <xdr:nvPicPr>
        <xdr:cNvPr id="72" name="Imagem 71">
          <a:extLst>
            <a:ext uri="{FF2B5EF4-FFF2-40B4-BE49-F238E27FC236}">
              <a16:creationId xmlns:a16="http://schemas.microsoft.com/office/drawing/2014/main" id="{1A77D622-8D35-449C-957A-A7E86E599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05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73" name="Imagem 72">
          <a:extLst>
            <a:ext uri="{FF2B5EF4-FFF2-40B4-BE49-F238E27FC236}">
              <a16:creationId xmlns:a16="http://schemas.microsoft.com/office/drawing/2014/main" id="{787B9587-3594-4EDA-803E-0E26E98DC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343</xdr:row>
      <xdr:rowOff>0</xdr:rowOff>
    </xdr:from>
    <xdr:ext cx="38100" cy="247650"/>
    <xdr:pic>
      <xdr:nvPicPr>
        <xdr:cNvPr id="74" name="Imagem 73">
          <a:extLst>
            <a:ext uri="{FF2B5EF4-FFF2-40B4-BE49-F238E27FC236}">
              <a16:creationId xmlns:a16="http://schemas.microsoft.com/office/drawing/2014/main" id="{0F1537FF-ED2D-45FF-9561-12DD94BCF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360</xdr:row>
      <xdr:rowOff>0</xdr:rowOff>
    </xdr:from>
    <xdr:ext cx="38100" cy="247650"/>
    <xdr:pic>
      <xdr:nvPicPr>
        <xdr:cNvPr id="75" name="Imagem 74">
          <a:extLst>
            <a:ext uri="{FF2B5EF4-FFF2-40B4-BE49-F238E27FC236}">
              <a16:creationId xmlns:a16="http://schemas.microsoft.com/office/drawing/2014/main" id="{226F8A61-B0C3-4F2A-A835-F40708F6D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471</xdr:row>
      <xdr:rowOff>0</xdr:rowOff>
    </xdr:from>
    <xdr:ext cx="38100" cy="247650"/>
    <xdr:pic>
      <xdr:nvPicPr>
        <xdr:cNvPr id="76" name="Imagem 75">
          <a:extLst>
            <a:ext uri="{FF2B5EF4-FFF2-40B4-BE49-F238E27FC236}">
              <a16:creationId xmlns:a16="http://schemas.microsoft.com/office/drawing/2014/main" id="{ADBBB6AB-806D-46D0-B169-798F1BC7E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343</xdr:row>
      <xdr:rowOff>0</xdr:rowOff>
    </xdr:from>
    <xdr:ext cx="38100" cy="247650"/>
    <xdr:pic>
      <xdr:nvPicPr>
        <xdr:cNvPr id="77" name="Imagem 76">
          <a:extLst>
            <a:ext uri="{FF2B5EF4-FFF2-40B4-BE49-F238E27FC236}">
              <a16:creationId xmlns:a16="http://schemas.microsoft.com/office/drawing/2014/main" id="{171520B0-7DF5-44C7-BBBB-3251ACD09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360</xdr:row>
      <xdr:rowOff>0</xdr:rowOff>
    </xdr:from>
    <xdr:ext cx="38100" cy="247650"/>
    <xdr:pic>
      <xdr:nvPicPr>
        <xdr:cNvPr id="78" name="Imagem 77">
          <a:extLst>
            <a:ext uri="{FF2B5EF4-FFF2-40B4-BE49-F238E27FC236}">
              <a16:creationId xmlns:a16="http://schemas.microsoft.com/office/drawing/2014/main" id="{374BD4B5-50D4-4283-B9D6-4EB0E1D7D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471</xdr:row>
      <xdr:rowOff>0</xdr:rowOff>
    </xdr:from>
    <xdr:ext cx="38100" cy="247650"/>
    <xdr:pic>
      <xdr:nvPicPr>
        <xdr:cNvPr id="79" name="Imagem 78">
          <a:extLst>
            <a:ext uri="{FF2B5EF4-FFF2-40B4-BE49-F238E27FC236}">
              <a16:creationId xmlns:a16="http://schemas.microsoft.com/office/drawing/2014/main" id="{7E383FD1-2424-47A3-9621-8510BEDBB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344</xdr:row>
      <xdr:rowOff>0</xdr:rowOff>
    </xdr:from>
    <xdr:ext cx="38100" cy="247650"/>
    <xdr:pic>
      <xdr:nvPicPr>
        <xdr:cNvPr id="80" name="Imagem 79">
          <a:extLst>
            <a:ext uri="{FF2B5EF4-FFF2-40B4-BE49-F238E27FC236}">
              <a16:creationId xmlns:a16="http://schemas.microsoft.com/office/drawing/2014/main" id="{A26DBA24-5708-4F13-8367-89FC9801C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76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394</xdr:row>
      <xdr:rowOff>0</xdr:rowOff>
    </xdr:from>
    <xdr:ext cx="38100" cy="247650"/>
    <xdr:pic>
      <xdr:nvPicPr>
        <xdr:cNvPr id="81" name="Imagem 80">
          <a:extLst>
            <a:ext uri="{FF2B5EF4-FFF2-40B4-BE49-F238E27FC236}">
              <a16:creationId xmlns:a16="http://schemas.microsoft.com/office/drawing/2014/main" id="{C692B6CB-DE3E-4B5E-90BD-3CB6D4599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29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445</xdr:row>
      <xdr:rowOff>0</xdr:rowOff>
    </xdr:from>
    <xdr:ext cx="38100" cy="247650"/>
    <xdr:pic>
      <xdr:nvPicPr>
        <xdr:cNvPr id="82" name="Imagem 81">
          <a:extLst>
            <a:ext uri="{FF2B5EF4-FFF2-40B4-BE49-F238E27FC236}">
              <a16:creationId xmlns:a16="http://schemas.microsoft.com/office/drawing/2014/main" id="{642B8C90-8CD9-4664-A114-B8D2B8BAE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344</xdr:row>
      <xdr:rowOff>0</xdr:rowOff>
    </xdr:from>
    <xdr:ext cx="38100" cy="247650"/>
    <xdr:pic>
      <xdr:nvPicPr>
        <xdr:cNvPr id="83" name="Imagem 82">
          <a:extLst>
            <a:ext uri="{FF2B5EF4-FFF2-40B4-BE49-F238E27FC236}">
              <a16:creationId xmlns:a16="http://schemas.microsoft.com/office/drawing/2014/main" id="{2C44A0DA-9DAD-4DDD-9471-EF6561536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76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394</xdr:row>
      <xdr:rowOff>0</xdr:rowOff>
    </xdr:from>
    <xdr:ext cx="38100" cy="247650"/>
    <xdr:pic>
      <xdr:nvPicPr>
        <xdr:cNvPr id="84" name="Imagem 83">
          <a:extLst>
            <a:ext uri="{FF2B5EF4-FFF2-40B4-BE49-F238E27FC236}">
              <a16:creationId xmlns:a16="http://schemas.microsoft.com/office/drawing/2014/main" id="{637E07AD-347D-4326-85CC-5CEB6DBB5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29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445</xdr:row>
      <xdr:rowOff>0</xdr:rowOff>
    </xdr:from>
    <xdr:ext cx="38100" cy="247650"/>
    <xdr:pic>
      <xdr:nvPicPr>
        <xdr:cNvPr id="85" name="Imagem 84">
          <a:extLst>
            <a:ext uri="{FF2B5EF4-FFF2-40B4-BE49-F238E27FC236}">
              <a16:creationId xmlns:a16="http://schemas.microsoft.com/office/drawing/2014/main" id="{305F155E-F63D-4796-AA2F-6E6617300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369</xdr:row>
      <xdr:rowOff>0</xdr:rowOff>
    </xdr:from>
    <xdr:ext cx="38100" cy="247650"/>
    <xdr:pic>
      <xdr:nvPicPr>
        <xdr:cNvPr id="86" name="Imagem 85">
          <a:extLst>
            <a:ext uri="{FF2B5EF4-FFF2-40B4-BE49-F238E27FC236}">
              <a16:creationId xmlns:a16="http://schemas.microsoft.com/office/drawing/2014/main" id="{0744F6FC-CC6B-4F02-91D3-AACD445A9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441</xdr:row>
      <xdr:rowOff>0</xdr:rowOff>
    </xdr:from>
    <xdr:ext cx="38100" cy="247650"/>
    <xdr:pic>
      <xdr:nvPicPr>
        <xdr:cNvPr id="87" name="Imagem 86">
          <a:extLst>
            <a:ext uri="{FF2B5EF4-FFF2-40B4-BE49-F238E27FC236}">
              <a16:creationId xmlns:a16="http://schemas.microsoft.com/office/drawing/2014/main" id="{6761D1CF-D41B-4CFB-90CF-ED2EA3579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448</xdr:row>
      <xdr:rowOff>0</xdr:rowOff>
    </xdr:from>
    <xdr:ext cx="38100" cy="247650"/>
    <xdr:pic>
      <xdr:nvPicPr>
        <xdr:cNvPr id="88" name="Imagem 87">
          <a:extLst>
            <a:ext uri="{FF2B5EF4-FFF2-40B4-BE49-F238E27FC236}">
              <a16:creationId xmlns:a16="http://schemas.microsoft.com/office/drawing/2014/main" id="{29687B1D-B2A4-4854-8315-454EF341D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57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445</xdr:row>
      <xdr:rowOff>0</xdr:rowOff>
    </xdr:from>
    <xdr:ext cx="38100" cy="247650"/>
    <xdr:pic>
      <xdr:nvPicPr>
        <xdr:cNvPr id="89" name="Imagem 88">
          <a:extLst>
            <a:ext uri="{FF2B5EF4-FFF2-40B4-BE49-F238E27FC236}">
              <a16:creationId xmlns:a16="http://schemas.microsoft.com/office/drawing/2014/main" id="{A3B05176-D0CE-43CB-B9FD-CF93379C0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381</xdr:row>
      <xdr:rowOff>0</xdr:rowOff>
    </xdr:from>
    <xdr:ext cx="38100" cy="247650"/>
    <xdr:pic>
      <xdr:nvPicPr>
        <xdr:cNvPr id="90" name="Imagem 89">
          <a:extLst>
            <a:ext uri="{FF2B5EF4-FFF2-40B4-BE49-F238E27FC236}">
              <a16:creationId xmlns:a16="http://schemas.microsoft.com/office/drawing/2014/main" id="{65DD4083-0B31-42E7-8F64-4D794FC7C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370</xdr:row>
      <xdr:rowOff>0</xdr:rowOff>
    </xdr:from>
    <xdr:ext cx="38100" cy="247650"/>
    <xdr:pic>
      <xdr:nvPicPr>
        <xdr:cNvPr id="91" name="Imagem 90">
          <a:extLst>
            <a:ext uri="{FF2B5EF4-FFF2-40B4-BE49-F238E27FC236}">
              <a16:creationId xmlns:a16="http://schemas.microsoft.com/office/drawing/2014/main" id="{94DB07B1-413E-4CDF-A26F-8262DBCC8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109</xdr:row>
      <xdr:rowOff>0</xdr:rowOff>
    </xdr:from>
    <xdr:to>
      <xdr:col>7</xdr:col>
      <xdr:colOff>38100</xdr:colOff>
      <xdr:row>110</xdr:row>
      <xdr:rowOff>57150</xdr:rowOff>
    </xdr:to>
    <xdr:pic>
      <xdr:nvPicPr>
        <xdr:cNvPr id="92" name="Imagem 91">
          <a:extLst>
            <a:ext uri="{FF2B5EF4-FFF2-40B4-BE49-F238E27FC236}">
              <a16:creationId xmlns:a16="http://schemas.microsoft.com/office/drawing/2014/main" id="{56C4C13F-E769-45A5-9C61-F101BE758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076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13</xdr:row>
      <xdr:rowOff>0</xdr:rowOff>
    </xdr:from>
    <xdr:ext cx="38100" cy="247650"/>
    <xdr:pic>
      <xdr:nvPicPr>
        <xdr:cNvPr id="93" name="Imagem 92">
          <a:extLst>
            <a:ext uri="{FF2B5EF4-FFF2-40B4-BE49-F238E27FC236}">
              <a16:creationId xmlns:a16="http://schemas.microsoft.com/office/drawing/2014/main" id="{5FF1A7DF-7DE6-40B7-B193-CEADC3E34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4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116</xdr:row>
      <xdr:rowOff>0</xdr:rowOff>
    </xdr:from>
    <xdr:ext cx="38100" cy="247650"/>
    <xdr:pic>
      <xdr:nvPicPr>
        <xdr:cNvPr id="94" name="Imagem 93">
          <a:extLst>
            <a:ext uri="{FF2B5EF4-FFF2-40B4-BE49-F238E27FC236}">
              <a16:creationId xmlns:a16="http://schemas.microsoft.com/office/drawing/2014/main" id="{149EFFDE-83EE-426E-9722-CA9498A7B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209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654</xdr:row>
      <xdr:rowOff>0</xdr:rowOff>
    </xdr:from>
    <xdr:to>
      <xdr:col>11</xdr:col>
      <xdr:colOff>38100</xdr:colOff>
      <xdr:row>655</xdr:row>
      <xdr:rowOff>57150</xdr:rowOff>
    </xdr:to>
    <xdr:pic>
      <xdr:nvPicPr>
        <xdr:cNvPr id="95" name="Imagem 94">
          <a:extLst>
            <a:ext uri="{FF2B5EF4-FFF2-40B4-BE49-F238E27FC236}">
              <a16:creationId xmlns:a16="http://schemas.microsoft.com/office/drawing/2014/main" id="{F5B3B0E8-0E21-4C94-B726-A6DF07680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982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655</xdr:row>
      <xdr:rowOff>0</xdr:rowOff>
    </xdr:from>
    <xdr:ext cx="38100" cy="247650"/>
    <xdr:pic>
      <xdr:nvPicPr>
        <xdr:cNvPr id="96" name="Imagem 95">
          <a:extLst>
            <a:ext uri="{FF2B5EF4-FFF2-40B4-BE49-F238E27FC236}">
              <a16:creationId xmlns:a16="http://schemas.microsoft.com/office/drawing/2014/main" id="{4B921364-7CEA-4D07-8104-47CA5AA2D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10001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688</xdr:row>
      <xdr:rowOff>0</xdr:rowOff>
    </xdr:from>
    <xdr:ext cx="38100" cy="247650"/>
    <xdr:pic>
      <xdr:nvPicPr>
        <xdr:cNvPr id="97" name="Imagem 96">
          <a:extLst>
            <a:ext uri="{FF2B5EF4-FFF2-40B4-BE49-F238E27FC236}">
              <a16:creationId xmlns:a16="http://schemas.microsoft.com/office/drawing/2014/main" id="{3F59A9B4-7B66-423E-9BE8-87A68D7CE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10629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542</xdr:row>
      <xdr:rowOff>0</xdr:rowOff>
    </xdr:from>
    <xdr:to>
      <xdr:col>11</xdr:col>
      <xdr:colOff>38100</xdr:colOff>
      <xdr:row>545</xdr:row>
      <xdr:rowOff>57150</xdr:rowOff>
    </xdr:to>
    <xdr:pic>
      <xdr:nvPicPr>
        <xdr:cNvPr id="98" name="Imagem 97">
          <a:extLst>
            <a:ext uri="{FF2B5EF4-FFF2-40B4-BE49-F238E27FC236}">
              <a16:creationId xmlns:a16="http://schemas.microsoft.com/office/drawing/2014/main" id="{C384D598-B665-43B3-BC7C-690CF60FF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477</xdr:row>
      <xdr:rowOff>0</xdr:rowOff>
    </xdr:from>
    <xdr:ext cx="38100" cy="247650"/>
    <xdr:pic>
      <xdr:nvPicPr>
        <xdr:cNvPr id="99" name="Imagem 98">
          <a:extLst>
            <a:ext uri="{FF2B5EF4-FFF2-40B4-BE49-F238E27FC236}">
              <a16:creationId xmlns:a16="http://schemas.microsoft.com/office/drawing/2014/main" id="{BA6C5A0F-0B06-4D0E-951D-4D16C9E6F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10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100" name="Imagem 99">
          <a:extLst>
            <a:ext uri="{FF2B5EF4-FFF2-40B4-BE49-F238E27FC236}">
              <a16:creationId xmlns:a16="http://schemas.microsoft.com/office/drawing/2014/main" id="{E033EABF-BA04-47D9-800D-9DC29B67B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548</xdr:row>
      <xdr:rowOff>0</xdr:rowOff>
    </xdr:from>
    <xdr:to>
      <xdr:col>11</xdr:col>
      <xdr:colOff>38100</xdr:colOff>
      <xdr:row>549</xdr:row>
      <xdr:rowOff>57150</xdr:rowOff>
    </xdr:to>
    <xdr:pic>
      <xdr:nvPicPr>
        <xdr:cNvPr id="101" name="Imagem 100">
          <a:extLst>
            <a:ext uri="{FF2B5EF4-FFF2-40B4-BE49-F238E27FC236}">
              <a16:creationId xmlns:a16="http://schemas.microsoft.com/office/drawing/2014/main" id="{A65578C3-4FDF-46DD-83A6-EB108CC87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481</xdr:row>
      <xdr:rowOff>0</xdr:rowOff>
    </xdr:from>
    <xdr:ext cx="38100" cy="247650"/>
    <xdr:pic>
      <xdr:nvPicPr>
        <xdr:cNvPr id="102" name="Imagem 101">
          <a:extLst>
            <a:ext uri="{FF2B5EF4-FFF2-40B4-BE49-F238E27FC236}">
              <a16:creationId xmlns:a16="http://schemas.microsoft.com/office/drawing/2014/main" id="{B9EB9E55-0AC7-461E-A29C-1DA57B0FD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551</xdr:row>
      <xdr:rowOff>0</xdr:rowOff>
    </xdr:from>
    <xdr:ext cx="38100" cy="247650"/>
    <xdr:pic>
      <xdr:nvPicPr>
        <xdr:cNvPr id="103" name="Imagem 102">
          <a:extLst>
            <a:ext uri="{FF2B5EF4-FFF2-40B4-BE49-F238E27FC236}">
              <a16:creationId xmlns:a16="http://schemas.microsoft.com/office/drawing/2014/main" id="{47F9E236-B9B8-4447-8B60-2137C33F6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548</xdr:row>
      <xdr:rowOff>0</xdr:rowOff>
    </xdr:from>
    <xdr:to>
      <xdr:col>11</xdr:col>
      <xdr:colOff>38100</xdr:colOff>
      <xdr:row>549</xdr:row>
      <xdr:rowOff>57150</xdr:rowOff>
    </xdr:to>
    <xdr:pic>
      <xdr:nvPicPr>
        <xdr:cNvPr id="104" name="Imagem 103">
          <a:extLst>
            <a:ext uri="{FF2B5EF4-FFF2-40B4-BE49-F238E27FC236}">
              <a16:creationId xmlns:a16="http://schemas.microsoft.com/office/drawing/2014/main" id="{E161E4B4-42E9-43C1-B9C7-D4E72523F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481</xdr:row>
      <xdr:rowOff>0</xdr:rowOff>
    </xdr:from>
    <xdr:ext cx="38100" cy="247650"/>
    <xdr:pic>
      <xdr:nvPicPr>
        <xdr:cNvPr id="105" name="Imagem 104">
          <a:extLst>
            <a:ext uri="{FF2B5EF4-FFF2-40B4-BE49-F238E27FC236}">
              <a16:creationId xmlns:a16="http://schemas.microsoft.com/office/drawing/2014/main" id="{272BB308-C7D5-4893-AEB6-B769710BF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551</xdr:row>
      <xdr:rowOff>0</xdr:rowOff>
    </xdr:from>
    <xdr:ext cx="38100" cy="247650"/>
    <xdr:pic>
      <xdr:nvPicPr>
        <xdr:cNvPr id="106" name="Imagem 105">
          <a:extLst>
            <a:ext uri="{FF2B5EF4-FFF2-40B4-BE49-F238E27FC236}">
              <a16:creationId xmlns:a16="http://schemas.microsoft.com/office/drawing/2014/main" id="{AD8E6E19-CB48-4F6D-80DC-5269F5E69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465</xdr:row>
      <xdr:rowOff>0</xdr:rowOff>
    </xdr:from>
    <xdr:to>
      <xdr:col>11</xdr:col>
      <xdr:colOff>38100</xdr:colOff>
      <xdr:row>466</xdr:row>
      <xdr:rowOff>57150</xdr:rowOff>
    </xdr:to>
    <xdr:pic>
      <xdr:nvPicPr>
        <xdr:cNvPr id="107" name="Imagem 106">
          <a:extLst>
            <a:ext uri="{FF2B5EF4-FFF2-40B4-BE49-F238E27FC236}">
              <a16:creationId xmlns:a16="http://schemas.microsoft.com/office/drawing/2014/main" id="{8BA3774A-A3DB-4B67-8CE2-8CE37B862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482</xdr:row>
      <xdr:rowOff>0</xdr:rowOff>
    </xdr:from>
    <xdr:ext cx="38100" cy="247650"/>
    <xdr:pic>
      <xdr:nvPicPr>
        <xdr:cNvPr id="108" name="Imagem 107">
          <a:extLst>
            <a:ext uri="{FF2B5EF4-FFF2-40B4-BE49-F238E27FC236}">
              <a16:creationId xmlns:a16="http://schemas.microsoft.com/office/drawing/2014/main" id="{BD3CDC33-8B62-4632-A625-DC451984D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109" name="Imagem 108">
          <a:extLst>
            <a:ext uri="{FF2B5EF4-FFF2-40B4-BE49-F238E27FC236}">
              <a16:creationId xmlns:a16="http://schemas.microsoft.com/office/drawing/2014/main" id="{1E29BB59-CF0D-46D9-8D06-1051F7CA7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465</xdr:row>
      <xdr:rowOff>0</xdr:rowOff>
    </xdr:from>
    <xdr:to>
      <xdr:col>11</xdr:col>
      <xdr:colOff>38100</xdr:colOff>
      <xdr:row>466</xdr:row>
      <xdr:rowOff>57150</xdr:rowOff>
    </xdr:to>
    <xdr:pic>
      <xdr:nvPicPr>
        <xdr:cNvPr id="110" name="Imagem 109">
          <a:extLst>
            <a:ext uri="{FF2B5EF4-FFF2-40B4-BE49-F238E27FC236}">
              <a16:creationId xmlns:a16="http://schemas.microsoft.com/office/drawing/2014/main" id="{BF23F12D-C1E3-4B3E-ACB2-120479B82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482</xdr:row>
      <xdr:rowOff>0</xdr:rowOff>
    </xdr:from>
    <xdr:ext cx="38100" cy="247650"/>
    <xdr:pic>
      <xdr:nvPicPr>
        <xdr:cNvPr id="111" name="Imagem 110">
          <a:extLst>
            <a:ext uri="{FF2B5EF4-FFF2-40B4-BE49-F238E27FC236}">
              <a16:creationId xmlns:a16="http://schemas.microsoft.com/office/drawing/2014/main" id="{2821B263-E4C2-4E92-AF87-53C618F3A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112" name="Imagem 111">
          <a:extLst>
            <a:ext uri="{FF2B5EF4-FFF2-40B4-BE49-F238E27FC236}">
              <a16:creationId xmlns:a16="http://schemas.microsoft.com/office/drawing/2014/main" id="{036012DE-39C6-456D-8BE7-EDA951FEF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468</xdr:row>
      <xdr:rowOff>0</xdr:rowOff>
    </xdr:from>
    <xdr:to>
      <xdr:col>11</xdr:col>
      <xdr:colOff>38100</xdr:colOff>
      <xdr:row>469</xdr:row>
      <xdr:rowOff>57150</xdr:rowOff>
    </xdr:to>
    <xdr:pic>
      <xdr:nvPicPr>
        <xdr:cNvPr id="113" name="Imagem 112">
          <a:extLst>
            <a:ext uri="{FF2B5EF4-FFF2-40B4-BE49-F238E27FC236}">
              <a16:creationId xmlns:a16="http://schemas.microsoft.com/office/drawing/2014/main" id="{8EE9F8DF-1150-4955-9CFE-D4C9D4B59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576</xdr:row>
      <xdr:rowOff>0</xdr:rowOff>
    </xdr:from>
    <xdr:ext cx="38100" cy="247650"/>
    <xdr:pic>
      <xdr:nvPicPr>
        <xdr:cNvPr id="114" name="Imagem 113">
          <a:extLst>
            <a:ext uri="{FF2B5EF4-FFF2-40B4-BE49-F238E27FC236}">
              <a16:creationId xmlns:a16="http://schemas.microsoft.com/office/drawing/2014/main" id="{DAF2796F-E7AD-4A13-836F-EAB4795D3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115" name="Imagem 114">
          <a:extLst>
            <a:ext uri="{FF2B5EF4-FFF2-40B4-BE49-F238E27FC236}">
              <a16:creationId xmlns:a16="http://schemas.microsoft.com/office/drawing/2014/main" id="{70792506-EECB-4BDF-AA00-EC9F2727C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497</xdr:row>
      <xdr:rowOff>0</xdr:rowOff>
    </xdr:from>
    <xdr:to>
      <xdr:col>11</xdr:col>
      <xdr:colOff>38100</xdr:colOff>
      <xdr:row>498</xdr:row>
      <xdr:rowOff>57150</xdr:rowOff>
    </xdr:to>
    <xdr:pic>
      <xdr:nvPicPr>
        <xdr:cNvPr id="116" name="Imagem 115">
          <a:extLst>
            <a:ext uri="{FF2B5EF4-FFF2-40B4-BE49-F238E27FC236}">
              <a16:creationId xmlns:a16="http://schemas.microsoft.com/office/drawing/2014/main" id="{B61297EB-5E7F-499E-85EF-69DFE2CA7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117" name="Imagem 116">
          <a:extLst>
            <a:ext uri="{FF2B5EF4-FFF2-40B4-BE49-F238E27FC236}">
              <a16:creationId xmlns:a16="http://schemas.microsoft.com/office/drawing/2014/main" id="{67092AD2-D0E4-44FB-B475-558FC4FF8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43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598</xdr:row>
      <xdr:rowOff>0</xdr:rowOff>
    </xdr:from>
    <xdr:ext cx="38100" cy="247650"/>
    <xdr:pic>
      <xdr:nvPicPr>
        <xdr:cNvPr id="118" name="Imagem 117">
          <a:extLst>
            <a:ext uri="{FF2B5EF4-FFF2-40B4-BE49-F238E27FC236}">
              <a16:creationId xmlns:a16="http://schemas.microsoft.com/office/drawing/2014/main" id="{324931EC-3F93-457E-B954-5C6E61941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915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119" name="Imagem 118">
          <a:extLst>
            <a:ext uri="{FF2B5EF4-FFF2-40B4-BE49-F238E27FC236}">
              <a16:creationId xmlns:a16="http://schemas.microsoft.com/office/drawing/2014/main" id="{A1E45761-9655-4650-8F30-103A73EC7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478</xdr:row>
      <xdr:rowOff>0</xdr:rowOff>
    </xdr:from>
    <xdr:ext cx="38100" cy="247650"/>
    <xdr:pic>
      <xdr:nvPicPr>
        <xdr:cNvPr id="120" name="Imagem 119">
          <a:extLst>
            <a:ext uri="{FF2B5EF4-FFF2-40B4-BE49-F238E27FC236}">
              <a16:creationId xmlns:a16="http://schemas.microsoft.com/office/drawing/2014/main" id="{0EE655C4-BB1A-465F-85FF-6007EE290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468</xdr:row>
      <xdr:rowOff>0</xdr:rowOff>
    </xdr:from>
    <xdr:ext cx="38100" cy="247650"/>
    <xdr:pic>
      <xdr:nvPicPr>
        <xdr:cNvPr id="121" name="Imagem 120">
          <a:extLst>
            <a:ext uri="{FF2B5EF4-FFF2-40B4-BE49-F238E27FC236}">
              <a16:creationId xmlns:a16="http://schemas.microsoft.com/office/drawing/2014/main" id="{F5B17626-27FD-49EA-B992-D8AAB54C8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465</xdr:row>
      <xdr:rowOff>0</xdr:rowOff>
    </xdr:from>
    <xdr:ext cx="38100" cy="247650"/>
    <xdr:pic>
      <xdr:nvPicPr>
        <xdr:cNvPr id="122" name="Imagem 121">
          <a:extLst>
            <a:ext uri="{FF2B5EF4-FFF2-40B4-BE49-F238E27FC236}">
              <a16:creationId xmlns:a16="http://schemas.microsoft.com/office/drawing/2014/main" id="{3E8B34A2-03AB-4218-B7AA-786D23462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482</xdr:row>
      <xdr:rowOff>0</xdr:rowOff>
    </xdr:from>
    <xdr:ext cx="38100" cy="247650"/>
    <xdr:pic>
      <xdr:nvPicPr>
        <xdr:cNvPr id="123" name="Imagem 122">
          <a:extLst>
            <a:ext uri="{FF2B5EF4-FFF2-40B4-BE49-F238E27FC236}">
              <a16:creationId xmlns:a16="http://schemas.microsoft.com/office/drawing/2014/main" id="{86675F73-0D66-4852-A1BD-9EC6466AA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124" name="Imagem 123">
          <a:extLst>
            <a:ext uri="{FF2B5EF4-FFF2-40B4-BE49-F238E27FC236}">
              <a16:creationId xmlns:a16="http://schemas.microsoft.com/office/drawing/2014/main" id="{723DEDA9-3019-48DF-B4B6-D9D54FE03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465</xdr:row>
      <xdr:rowOff>0</xdr:rowOff>
    </xdr:from>
    <xdr:ext cx="38100" cy="247650"/>
    <xdr:pic>
      <xdr:nvPicPr>
        <xdr:cNvPr id="125" name="Imagem 124">
          <a:extLst>
            <a:ext uri="{FF2B5EF4-FFF2-40B4-BE49-F238E27FC236}">
              <a16:creationId xmlns:a16="http://schemas.microsoft.com/office/drawing/2014/main" id="{BEB8E814-CE24-40AF-BC47-6575405C8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482</xdr:row>
      <xdr:rowOff>0</xdr:rowOff>
    </xdr:from>
    <xdr:ext cx="38100" cy="247650"/>
    <xdr:pic>
      <xdr:nvPicPr>
        <xdr:cNvPr id="126" name="Imagem 125">
          <a:extLst>
            <a:ext uri="{FF2B5EF4-FFF2-40B4-BE49-F238E27FC236}">
              <a16:creationId xmlns:a16="http://schemas.microsoft.com/office/drawing/2014/main" id="{FDE4774E-24E6-4CEC-8ED0-7895B6CA5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127" name="Imagem 126">
          <a:extLst>
            <a:ext uri="{FF2B5EF4-FFF2-40B4-BE49-F238E27FC236}">
              <a16:creationId xmlns:a16="http://schemas.microsoft.com/office/drawing/2014/main" id="{06F563E7-C446-4AFF-984F-B9093816B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128" name="Imagem 127">
          <a:extLst>
            <a:ext uri="{FF2B5EF4-FFF2-40B4-BE49-F238E27FC236}">
              <a16:creationId xmlns:a16="http://schemas.microsoft.com/office/drawing/2014/main" id="{283E5AD2-BB40-4418-A5C6-4698C1DCC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129" name="Imagem 128">
          <a:extLst>
            <a:ext uri="{FF2B5EF4-FFF2-40B4-BE49-F238E27FC236}">
              <a16:creationId xmlns:a16="http://schemas.microsoft.com/office/drawing/2014/main" id="{DE60A6A4-46D7-46CB-BAE9-25527F874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130" name="Imagem 129">
          <a:extLst>
            <a:ext uri="{FF2B5EF4-FFF2-40B4-BE49-F238E27FC236}">
              <a16:creationId xmlns:a16="http://schemas.microsoft.com/office/drawing/2014/main" id="{6046D071-C1A8-4E3D-8A7A-9F70DE6D9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131" name="Imagem 130">
          <a:extLst>
            <a:ext uri="{FF2B5EF4-FFF2-40B4-BE49-F238E27FC236}">
              <a16:creationId xmlns:a16="http://schemas.microsoft.com/office/drawing/2014/main" id="{2E2BA8C2-2876-4A2D-85F2-92A4196E3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132" name="Imagem 131">
          <a:extLst>
            <a:ext uri="{FF2B5EF4-FFF2-40B4-BE49-F238E27FC236}">
              <a16:creationId xmlns:a16="http://schemas.microsoft.com/office/drawing/2014/main" id="{0802AD69-E57A-4A4E-89C5-C6166BEB8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133" name="Imagem 132">
          <a:extLst>
            <a:ext uri="{FF2B5EF4-FFF2-40B4-BE49-F238E27FC236}">
              <a16:creationId xmlns:a16="http://schemas.microsoft.com/office/drawing/2014/main" id="{AB5D91DF-16E6-4CD3-9F72-F2D90A0B0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513</xdr:row>
      <xdr:rowOff>0</xdr:rowOff>
    </xdr:from>
    <xdr:ext cx="38100" cy="247650"/>
    <xdr:pic>
      <xdr:nvPicPr>
        <xdr:cNvPr id="134" name="Imagem 133">
          <a:extLst>
            <a:ext uri="{FF2B5EF4-FFF2-40B4-BE49-F238E27FC236}">
              <a16:creationId xmlns:a16="http://schemas.microsoft.com/office/drawing/2014/main" id="{9FE14EBD-EF62-4156-9B28-436A49A11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577</xdr:row>
      <xdr:rowOff>0</xdr:rowOff>
    </xdr:from>
    <xdr:ext cx="38100" cy="247650"/>
    <xdr:pic>
      <xdr:nvPicPr>
        <xdr:cNvPr id="135" name="Imagem 134">
          <a:extLst>
            <a:ext uri="{FF2B5EF4-FFF2-40B4-BE49-F238E27FC236}">
              <a16:creationId xmlns:a16="http://schemas.microsoft.com/office/drawing/2014/main" id="{F3C16DFA-28BA-4D7F-9E4B-8C4B29E8E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586</xdr:row>
      <xdr:rowOff>0</xdr:rowOff>
    </xdr:from>
    <xdr:ext cx="38100" cy="247650"/>
    <xdr:pic>
      <xdr:nvPicPr>
        <xdr:cNvPr id="136" name="Imagem 135">
          <a:extLst>
            <a:ext uri="{FF2B5EF4-FFF2-40B4-BE49-F238E27FC236}">
              <a16:creationId xmlns:a16="http://schemas.microsoft.com/office/drawing/2014/main" id="{DAB39643-37C3-48BC-A2D1-0DB3468C2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137" name="Imagem 136">
          <a:extLst>
            <a:ext uri="{FF2B5EF4-FFF2-40B4-BE49-F238E27FC236}">
              <a16:creationId xmlns:a16="http://schemas.microsoft.com/office/drawing/2014/main" id="{453EE854-A929-4576-9D4C-424F0633A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503</xdr:row>
      <xdr:rowOff>0</xdr:rowOff>
    </xdr:from>
    <xdr:ext cx="38100" cy="247650"/>
    <xdr:pic>
      <xdr:nvPicPr>
        <xdr:cNvPr id="138" name="Imagem 137">
          <a:extLst>
            <a:ext uri="{FF2B5EF4-FFF2-40B4-BE49-F238E27FC236}">
              <a16:creationId xmlns:a16="http://schemas.microsoft.com/office/drawing/2014/main" id="{A4888A9F-107A-4C8D-B0B3-71BFCBF6A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519</xdr:row>
      <xdr:rowOff>0</xdr:rowOff>
    </xdr:from>
    <xdr:ext cx="38100" cy="247650"/>
    <xdr:pic>
      <xdr:nvPicPr>
        <xdr:cNvPr id="139" name="Imagem 138">
          <a:extLst>
            <a:ext uri="{FF2B5EF4-FFF2-40B4-BE49-F238E27FC236}">
              <a16:creationId xmlns:a16="http://schemas.microsoft.com/office/drawing/2014/main" id="{B15B391D-2649-4015-A63D-6ECDE5BFA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140" name="Imagem 139">
          <a:extLst>
            <a:ext uri="{FF2B5EF4-FFF2-40B4-BE49-F238E27FC236}">
              <a16:creationId xmlns:a16="http://schemas.microsoft.com/office/drawing/2014/main" id="{0144D4C1-3452-45A9-9659-DD7FCAE10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478</xdr:row>
      <xdr:rowOff>0</xdr:rowOff>
    </xdr:from>
    <xdr:ext cx="38100" cy="247650"/>
    <xdr:pic>
      <xdr:nvPicPr>
        <xdr:cNvPr id="141" name="Imagem 140">
          <a:extLst>
            <a:ext uri="{FF2B5EF4-FFF2-40B4-BE49-F238E27FC236}">
              <a16:creationId xmlns:a16="http://schemas.microsoft.com/office/drawing/2014/main" id="{F4D7CE4A-74EE-415F-ADB1-76703C272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468</xdr:row>
      <xdr:rowOff>0</xdr:rowOff>
    </xdr:from>
    <xdr:ext cx="38100" cy="247650"/>
    <xdr:pic>
      <xdr:nvPicPr>
        <xdr:cNvPr id="142" name="Imagem 141">
          <a:extLst>
            <a:ext uri="{FF2B5EF4-FFF2-40B4-BE49-F238E27FC236}">
              <a16:creationId xmlns:a16="http://schemas.microsoft.com/office/drawing/2014/main" id="{17B093A0-61E4-44D0-81ED-9A4B9FD44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465</xdr:row>
      <xdr:rowOff>0</xdr:rowOff>
    </xdr:from>
    <xdr:ext cx="38100" cy="247650"/>
    <xdr:pic>
      <xdr:nvPicPr>
        <xdr:cNvPr id="143" name="Imagem 142">
          <a:extLst>
            <a:ext uri="{FF2B5EF4-FFF2-40B4-BE49-F238E27FC236}">
              <a16:creationId xmlns:a16="http://schemas.microsoft.com/office/drawing/2014/main" id="{67DBA567-9548-4945-8DFE-6B37BCE60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482</xdr:row>
      <xdr:rowOff>0</xdr:rowOff>
    </xdr:from>
    <xdr:ext cx="38100" cy="247650"/>
    <xdr:pic>
      <xdr:nvPicPr>
        <xdr:cNvPr id="144" name="Imagem 143">
          <a:extLst>
            <a:ext uri="{FF2B5EF4-FFF2-40B4-BE49-F238E27FC236}">
              <a16:creationId xmlns:a16="http://schemas.microsoft.com/office/drawing/2014/main" id="{0D3A421A-2714-4406-B0F3-423DF0939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145" name="Imagem 144">
          <a:extLst>
            <a:ext uri="{FF2B5EF4-FFF2-40B4-BE49-F238E27FC236}">
              <a16:creationId xmlns:a16="http://schemas.microsoft.com/office/drawing/2014/main" id="{3C7A3168-2F99-4CBF-A838-CBCC56292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465</xdr:row>
      <xdr:rowOff>0</xdr:rowOff>
    </xdr:from>
    <xdr:ext cx="38100" cy="247650"/>
    <xdr:pic>
      <xdr:nvPicPr>
        <xdr:cNvPr id="146" name="Imagem 145">
          <a:extLst>
            <a:ext uri="{FF2B5EF4-FFF2-40B4-BE49-F238E27FC236}">
              <a16:creationId xmlns:a16="http://schemas.microsoft.com/office/drawing/2014/main" id="{91D3CC7E-7FA6-43E1-B3F1-E6151CA62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482</xdr:row>
      <xdr:rowOff>0</xdr:rowOff>
    </xdr:from>
    <xdr:ext cx="38100" cy="247650"/>
    <xdr:pic>
      <xdr:nvPicPr>
        <xdr:cNvPr id="147" name="Imagem 146">
          <a:extLst>
            <a:ext uri="{FF2B5EF4-FFF2-40B4-BE49-F238E27FC236}">
              <a16:creationId xmlns:a16="http://schemas.microsoft.com/office/drawing/2014/main" id="{87922745-625D-49B1-82EF-35925B73F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148" name="Imagem 147">
          <a:extLst>
            <a:ext uri="{FF2B5EF4-FFF2-40B4-BE49-F238E27FC236}">
              <a16:creationId xmlns:a16="http://schemas.microsoft.com/office/drawing/2014/main" id="{E94199D5-C014-4085-ADF9-2CE1312A2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149" name="Imagem 148">
          <a:extLst>
            <a:ext uri="{FF2B5EF4-FFF2-40B4-BE49-F238E27FC236}">
              <a16:creationId xmlns:a16="http://schemas.microsoft.com/office/drawing/2014/main" id="{08F1EC1A-90BB-4BC6-BB32-834105844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150" name="Imagem 149">
          <a:extLst>
            <a:ext uri="{FF2B5EF4-FFF2-40B4-BE49-F238E27FC236}">
              <a16:creationId xmlns:a16="http://schemas.microsoft.com/office/drawing/2014/main" id="{70090C75-81B0-4659-A08D-862869F08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151" name="Imagem 150">
          <a:extLst>
            <a:ext uri="{FF2B5EF4-FFF2-40B4-BE49-F238E27FC236}">
              <a16:creationId xmlns:a16="http://schemas.microsoft.com/office/drawing/2014/main" id="{67BD4B17-1F51-43E3-9BE1-0FE74AB06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152" name="Imagem 151">
          <a:extLst>
            <a:ext uri="{FF2B5EF4-FFF2-40B4-BE49-F238E27FC236}">
              <a16:creationId xmlns:a16="http://schemas.microsoft.com/office/drawing/2014/main" id="{7563E354-FE8C-493F-9F6A-F61AD291F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153" name="Imagem 152">
          <a:extLst>
            <a:ext uri="{FF2B5EF4-FFF2-40B4-BE49-F238E27FC236}">
              <a16:creationId xmlns:a16="http://schemas.microsoft.com/office/drawing/2014/main" id="{D55C5881-B7D6-406A-98C5-98B36E6CE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154" name="Imagem 153">
          <a:extLst>
            <a:ext uri="{FF2B5EF4-FFF2-40B4-BE49-F238E27FC236}">
              <a16:creationId xmlns:a16="http://schemas.microsoft.com/office/drawing/2014/main" id="{1B3D5A60-4870-4F27-B66C-7ACECC06E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513</xdr:row>
      <xdr:rowOff>0</xdr:rowOff>
    </xdr:from>
    <xdr:ext cx="38100" cy="247650"/>
    <xdr:pic>
      <xdr:nvPicPr>
        <xdr:cNvPr id="155" name="Imagem 154">
          <a:extLst>
            <a:ext uri="{FF2B5EF4-FFF2-40B4-BE49-F238E27FC236}">
              <a16:creationId xmlns:a16="http://schemas.microsoft.com/office/drawing/2014/main" id="{395E5639-7F1F-4F53-8DDE-40B1D522C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577</xdr:row>
      <xdr:rowOff>0</xdr:rowOff>
    </xdr:from>
    <xdr:ext cx="38100" cy="247650"/>
    <xdr:pic>
      <xdr:nvPicPr>
        <xdr:cNvPr id="156" name="Imagem 155">
          <a:extLst>
            <a:ext uri="{FF2B5EF4-FFF2-40B4-BE49-F238E27FC236}">
              <a16:creationId xmlns:a16="http://schemas.microsoft.com/office/drawing/2014/main" id="{4690BB33-D190-47E1-AA84-9D568204A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586</xdr:row>
      <xdr:rowOff>0</xdr:rowOff>
    </xdr:from>
    <xdr:ext cx="38100" cy="247650"/>
    <xdr:pic>
      <xdr:nvPicPr>
        <xdr:cNvPr id="157" name="Imagem 156">
          <a:extLst>
            <a:ext uri="{FF2B5EF4-FFF2-40B4-BE49-F238E27FC236}">
              <a16:creationId xmlns:a16="http://schemas.microsoft.com/office/drawing/2014/main" id="{44D7531F-373D-4FBC-A50F-2DB79B5EA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158" name="Imagem 157">
          <a:extLst>
            <a:ext uri="{FF2B5EF4-FFF2-40B4-BE49-F238E27FC236}">
              <a16:creationId xmlns:a16="http://schemas.microsoft.com/office/drawing/2014/main" id="{900A8B34-D97F-47D5-9555-AF705042C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503</xdr:row>
      <xdr:rowOff>0</xdr:rowOff>
    </xdr:from>
    <xdr:ext cx="38100" cy="247650"/>
    <xdr:pic>
      <xdr:nvPicPr>
        <xdr:cNvPr id="159" name="Imagem 158">
          <a:extLst>
            <a:ext uri="{FF2B5EF4-FFF2-40B4-BE49-F238E27FC236}">
              <a16:creationId xmlns:a16="http://schemas.microsoft.com/office/drawing/2014/main" id="{114F5725-139F-46BC-99F8-D7BF69800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519</xdr:row>
      <xdr:rowOff>0</xdr:rowOff>
    </xdr:from>
    <xdr:ext cx="38100" cy="247650"/>
    <xdr:pic>
      <xdr:nvPicPr>
        <xdr:cNvPr id="160" name="Imagem 159">
          <a:extLst>
            <a:ext uri="{FF2B5EF4-FFF2-40B4-BE49-F238E27FC236}">
              <a16:creationId xmlns:a16="http://schemas.microsoft.com/office/drawing/2014/main" id="{5D7CF50B-C1CF-4B72-991D-5EB94AB83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161" name="Imagem 160">
          <a:extLst>
            <a:ext uri="{FF2B5EF4-FFF2-40B4-BE49-F238E27FC236}">
              <a16:creationId xmlns:a16="http://schemas.microsoft.com/office/drawing/2014/main" id="{A326EF0C-7363-4254-9496-F2734FD79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479</xdr:row>
      <xdr:rowOff>0</xdr:rowOff>
    </xdr:from>
    <xdr:ext cx="38100" cy="247650"/>
    <xdr:pic>
      <xdr:nvPicPr>
        <xdr:cNvPr id="162" name="Imagem 161">
          <a:extLst>
            <a:ext uri="{FF2B5EF4-FFF2-40B4-BE49-F238E27FC236}">
              <a16:creationId xmlns:a16="http://schemas.microsoft.com/office/drawing/2014/main" id="{08E80BD8-CD6B-4D66-94BE-5C8F1F800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513</xdr:row>
      <xdr:rowOff>0</xdr:rowOff>
    </xdr:from>
    <xdr:ext cx="38100" cy="247650"/>
    <xdr:pic>
      <xdr:nvPicPr>
        <xdr:cNvPr id="163" name="Imagem 162">
          <a:extLst>
            <a:ext uri="{FF2B5EF4-FFF2-40B4-BE49-F238E27FC236}">
              <a16:creationId xmlns:a16="http://schemas.microsoft.com/office/drawing/2014/main" id="{90B6C37B-657D-4301-9511-39C8E7CF0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164" name="Imagem 163">
          <a:extLst>
            <a:ext uri="{FF2B5EF4-FFF2-40B4-BE49-F238E27FC236}">
              <a16:creationId xmlns:a16="http://schemas.microsoft.com/office/drawing/2014/main" id="{218C0FCB-A1A5-42FF-A5EA-24C9A91FF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165" name="Imagem 164">
          <a:extLst>
            <a:ext uri="{FF2B5EF4-FFF2-40B4-BE49-F238E27FC236}">
              <a16:creationId xmlns:a16="http://schemas.microsoft.com/office/drawing/2014/main" id="{462699F8-F44B-415D-80FA-366A36AFD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166" name="Imagem 165">
          <a:extLst>
            <a:ext uri="{FF2B5EF4-FFF2-40B4-BE49-F238E27FC236}">
              <a16:creationId xmlns:a16="http://schemas.microsoft.com/office/drawing/2014/main" id="{662A456A-8364-4C7C-B3C9-143B5F9A2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167" name="Imagem 166">
          <a:extLst>
            <a:ext uri="{FF2B5EF4-FFF2-40B4-BE49-F238E27FC236}">
              <a16:creationId xmlns:a16="http://schemas.microsoft.com/office/drawing/2014/main" id="{79BB686B-B86C-4411-A91E-DB52A0777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168" name="Imagem 167">
          <a:extLst>
            <a:ext uri="{FF2B5EF4-FFF2-40B4-BE49-F238E27FC236}">
              <a16:creationId xmlns:a16="http://schemas.microsoft.com/office/drawing/2014/main" id="{159848C2-B066-44DD-85AC-D74051E7E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169" name="Imagem 168">
          <a:extLst>
            <a:ext uri="{FF2B5EF4-FFF2-40B4-BE49-F238E27FC236}">
              <a16:creationId xmlns:a16="http://schemas.microsoft.com/office/drawing/2014/main" id="{7F5BFA25-60AB-43E5-A2E6-C9DBE01E4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170" name="Imagem 169">
          <a:extLst>
            <a:ext uri="{FF2B5EF4-FFF2-40B4-BE49-F238E27FC236}">
              <a16:creationId xmlns:a16="http://schemas.microsoft.com/office/drawing/2014/main" id="{1D52479E-44CB-4817-A155-69CB3D05B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171" name="Imagem 170">
          <a:extLst>
            <a:ext uri="{FF2B5EF4-FFF2-40B4-BE49-F238E27FC236}">
              <a16:creationId xmlns:a16="http://schemas.microsoft.com/office/drawing/2014/main" id="{F4813799-A3D2-4F9D-9DE7-617E45CF8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172" name="Imagem 171">
          <a:extLst>
            <a:ext uri="{FF2B5EF4-FFF2-40B4-BE49-F238E27FC236}">
              <a16:creationId xmlns:a16="http://schemas.microsoft.com/office/drawing/2014/main" id="{335B93D8-E333-49AE-A9A6-705C7D7C9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173" name="Imagem 172">
          <a:extLst>
            <a:ext uri="{FF2B5EF4-FFF2-40B4-BE49-F238E27FC236}">
              <a16:creationId xmlns:a16="http://schemas.microsoft.com/office/drawing/2014/main" id="{DE1278B8-B343-4712-89B3-435DA6374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174" name="Imagem 173">
          <a:extLst>
            <a:ext uri="{FF2B5EF4-FFF2-40B4-BE49-F238E27FC236}">
              <a16:creationId xmlns:a16="http://schemas.microsoft.com/office/drawing/2014/main" id="{96906F8F-84E7-4CFE-8E9E-18CDC5BBA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175" name="Imagem 174">
          <a:extLst>
            <a:ext uri="{FF2B5EF4-FFF2-40B4-BE49-F238E27FC236}">
              <a16:creationId xmlns:a16="http://schemas.microsoft.com/office/drawing/2014/main" id="{7B09F6F9-8716-4484-BB49-4513E9164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492</xdr:row>
      <xdr:rowOff>0</xdr:rowOff>
    </xdr:from>
    <xdr:ext cx="38100" cy="247650"/>
    <xdr:pic>
      <xdr:nvPicPr>
        <xdr:cNvPr id="176" name="Imagem 175">
          <a:extLst>
            <a:ext uri="{FF2B5EF4-FFF2-40B4-BE49-F238E27FC236}">
              <a16:creationId xmlns:a16="http://schemas.microsoft.com/office/drawing/2014/main" id="{8B44E044-DD17-448A-988B-295DC3D60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578</xdr:row>
      <xdr:rowOff>0</xdr:rowOff>
    </xdr:from>
    <xdr:ext cx="38100" cy="247650"/>
    <xdr:pic>
      <xdr:nvPicPr>
        <xdr:cNvPr id="177" name="Imagem 176">
          <a:extLst>
            <a:ext uri="{FF2B5EF4-FFF2-40B4-BE49-F238E27FC236}">
              <a16:creationId xmlns:a16="http://schemas.microsoft.com/office/drawing/2014/main" id="{E2F9B4FC-AAF3-4E15-A4F8-CC1094C8B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587</xdr:row>
      <xdr:rowOff>0</xdr:rowOff>
    </xdr:from>
    <xdr:ext cx="38100" cy="247650"/>
    <xdr:pic>
      <xdr:nvPicPr>
        <xdr:cNvPr id="178" name="Imagem 177">
          <a:extLst>
            <a:ext uri="{FF2B5EF4-FFF2-40B4-BE49-F238E27FC236}">
              <a16:creationId xmlns:a16="http://schemas.microsoft.com/office/drawing/2014/main" id="{8A9F89DC-D951-4D30-9D3E-786DBA9A6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179" name="Imagem 178">
          <a:extLst>
            <a:ext uri="{FF2B5EF4-FFF2-40B4-BE49-F238E27FC236}">
              <a16:creationId xmlns:a16="http://schemas.microsoft.com/office/drawing/2014/main" id="{0888F497-AEF7-4968-92D0-82CB6C358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504</xdr:row>
      <xdr:rowOff>0</xdr:rowOff>
    </xdr:from>
    <xdr:ext cx="38100" cy="247650"/>
    <xdr:pic>
      <xdr:nvPicPr>
        <xdr:cNvPr id="180" name="Imagem 179">
          <a:extLst>
            <a:ext uri="{FF2B5EF4-FFF2-40B4-BE49-F238E27FC236}">
              <a16:creationId xmlns:a16="http://schemas.microsoft.com/office/drawing/2014/main" id="{962A3AFE-4414-4086-9FBD-E8A9BD2DA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493</xdr:row>
      <xdr:rowOff>0</xdr:rowOff>
    </xdr:from>
    <xdr:ext cx="38100" cy="247650"/>
    <xdr:pic>
      <xdr:nvPicPr>
        <xdr:cNvPr id="181" name="Imagem 180">
          <a:extLst>
            <a:ext uri="{FF2B5EF4-FFF2-40B4-BE49-F238E27FC236}">
              <a16:creationId xmlns:a16="http://schemas.microsoft.com/office/drawing/2014/main" id="{D69460A5-C74C-48C9-91F6-A89E07177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542</xdr:row>
      <xdr:rowOff>0</xdr:rowOff>
    </xdr:from>
    <xdr:to>
      <xdr:col>11</xdr:col>
      <xdr:colOff>38100</xdr:colOff>
      <xdr:row>545</xdr:row>
      <xdr:rowOff>57150</xdr:rowOff>
    </xdr:to>
    <xdr:pic>
      <xdr:nvPicPr>
        <xdr:cNvPr id="182" name="Imagem 181">
          <a:extLst>
            <a:ext uri="{FF2B5EF4-FFF2-40B4-BE49-F238E27FC236}">
              <a16:creationId xmlns:a16="http://schemas.microsoft.com/office/drawing/2014/main" id="{B7EEC0F6-93C9-41E2-A3D4-6668DAEB4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477</xdr:row>
      <xdr:rowOff>0</xdr:rowOff>
    </xdr:from>
    <xdr:ext cx="38100" cy="247650"/>
    <xdr:pic>
      <xdr:nvPicPr>
        <xdr:cNvPr id="183" name="Imagem 182">
          <a:extLst>
            <a:ext uri="{FF2B5EF4-FFF2-40B4-BE49-F238E27FC236}">
              <a16:creationId xmlns:a16="http://schemas.microsoft.com/office/drawing/2014/main" id="{5E9FF597-81DD-4F11-81AF-54D1EDB37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10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184" name="Imagem 183">
          <a:extLst>
            <a:ext uri="{FF2B5EF4-FFF2-40B4-BE49-F238E27FC236}">
              <a16:creationId xmlns:a16="http://schemas.microsoft.com/office/drawing/2014/main" id="{F964D2C5-C1D5-41A7-804D-660919615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548</xdr:row>
      <xdr:rowOff>0</xdr:rowOff>
    </xdr:from>
    <xdr:to>
      <xdr:col>11</xdr:col>
      <xdr:colOff>38100</xdr:colOff>
      <xdr:row>549</xdr:row>
      <xdr:rowOff>57150</xdr:rowOff>
    </xdr:to>
    <xdr:pic>
      <xdr:nvPicPr>
        <xdr:cNvPr id="185" name="Imagem 184">
          <a:extLst>
            <a:ext uri="{FF2B5EF4-FFF2-40B4-BE49-F238E27FC236}">
              <a16:creationId xmlns:a16="http://schemas.microsoft.com/office/drawing/2014/main" id="{D9B85C96-7C36-4B94-B795-B5E5D376D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481</xdr:row>
      <xdr:rowOff>0</xdr:rowOff>
    </xdr:from>
    <xdr:ext cx="38100" cy="247650"/>
    <xdr:pic>
      <xdr:nvPicPr>
        <xdr:cNvPr id="186" name="Imagem 185">
          <a:extLst>
            <a:ext uri="{FF2B5EF4-FFF2-40B4-BE49-F238E27FC236}">
              <a16:creationId xmlns:a16="http://schemas.microsoft.com/office/drawing/2014/main" id="{BDF3693A-E4FB-4E70-AC7E-4169E66C0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551</xdr:row>
      <xdr:rowOff>0</xdr:rowOff>
    </xdr:from>
    <xdr:ext cx="38100" cy="247650"/>
    <xdr:pic>
      <xdr:nvPicPr>
        <xdr:cNvPr id="187" name="Imagem 186">
          <a:extLst>
            <a:ext uri="{FF2B5EF4-FFF2-40B4-BE49-F238E27FC236}">
              <a16:creationId xmlns:a16="http://schemas.microsoft.com/office/drawing/2014/main" id="{6817CC42-4F97-44E5-AF39-89FEF2DDA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548</xdr:row>
      <xdr:rowOff>0</xdr:rowOff>
    </xdr:from>
    <xdr:to>
      <xdr:col>11</xdr:col>
      <xdr:colOff>38100</xdr:colOff>
      <xdr:row>549</xdr:row>
      <xdr:rowOff>57150</xdr:rowOff>
    </xdr:to>
    <xdr:pic>
      <xdr:nvPicPr>
        <xdr:cNvPr id="188" name="Imagem 187">
          <a:extLst>
            <a:ext uri="{FF2B5EF4-FFF2-40B4-BE49-F238E27FC236}">
              <a16:creationId xmlns:a16="http://schemas.microsoft.com/office/drawing/2014/main" id="{E993EE05-C191-4E9C-A0FB-1514422E0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481</xdr:row>
      <xdr:rowOff>0</xdr:rowOff>
    </xdr:from>
    <xdr:ext cx="38100" cy="247650"/>
    <xdr:pic>
      <xdr:nvPicPr>
        <xdr:cNvPr id="189" name="Imagem 188">
          <a:extLst>
            <a:ext uri="{FF2B5EF4-FFF2-40B4-BE49-F238E27FC236}">
              <a16:creationId xmlns:a16="http://schemas.microsoft.com/office/drawing/2014/main" id="{325E9ABF-1C86-4C58-B39E-3F932FCFC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551</xdr:row>
      <xdr:rowOff>0</xdr:rowOff>
    </xdr:from>
    <xdr:ext cx="38100" cy="247650"/>
    <xdr:pic>
      <xdr:nvPicPr>
        <xdr:cNvPr id="190" name="Imagem 189">
          <a:extLst>
            <a:ext uri="{FF2B5EF4-FFF2-40B4-BE49-F238E27FC236}">
              <a16:creationId xmlns:a16="http://schemas.microsoft.com/office/drawing/2014/main" id="{607A1A14-F5C9-4A22-84A8-A4C1E20AC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465</xdr:row>
      <xdr:rowOff>0</xdr:rowOff>
    </xdr:from>
    <xdr:to>
      <xdr:col>11</xdr:col>
      <xdr:colOff>38100</xdr:colOff>
      <xdr:row>466</xdr:row>
      <xdr:rowOff>57150</xdr:rowOff>
    </xdr:to>
    <xdr:pic>
      <xdr:nvPicPr>
        <xdr:cNvPr id="191" name="Imagem 190">
          <a:extLst>
            <a:ext uri="{FF2B5EF4-FFF2-40B4-BE49-F238E27FC236}">
              <a16:creationId xmlns:a16="http://schemas.microsoft.com/office/drawing/2014/main" id="{C69D73C4-4B52-4D0D-85D1-11AB7120C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482</xdr:row>
      <xdr:rowOff>0</xdr:rowOff>
    </xdr:from>
    <xdr:ext cx="38100" cy="247650"/>
    <xdr:pic>
      <xdr:nvPicPr>
        <xdr:cNvPr id="192" name="Imagem 191">
          <a:extLst>
            <a:ext uri="{FF2B5EF4-FFF2-40B4-BE49-F238E27FC236}">
              <a16:creationId xmlns:a16="http://schemas.microsoft.com/office/drawing/2014/main" id="{9A6E0B33-35D7-4D28-8902-1D009044E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193" name="Imagem 192">
          <a:extLst>
            <a:ext uri="{FF2B5EF4-FFF2-40B4-BE49-F238E27FC236}">
              <a16:creationId xmlns:a16="http://schemas.microsoft.com/office/drawing/2014/main" id="{41BC7B31-C0B2-440C-A1D9-D8B83BD46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465</xdr:row>
      <xdr:rowOff>0</xdr:rowOff>
    </xdr:from>
    <xdr:to>
      <xdr:col>11</xdr:col>
      <xdr:colOff>38100</xdr:colOff>
      <xdr:row>466</xdr:row>
      <xdr:rowOff>57150</xdr:rowOff>
    </xdr:to>
    <xdr:pic>
      <xdr:nvPicPr>
        <xdr:cNvPr id="194" name="Imagem 193">
          <a:extLst>
            <a:ext uri="{FF2B5EF4-FFF2-40B4-BE49-F238E27FC236}">
              <a16:creationId xmlns:a16="http://schemas.microsoft.com/office/drawing/2014/main" id="{932E068C-336C-4CAF-BC7B-E8CE98494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482</xdr:row>
      <xdr:rowOff>0</xdr:rowOff>
    </xdr:from>
    <xdr:ext cx="38100" cy="247650"/>
    <xdr:pic>
      <xdr:nvPicPr>
        <xdr:cNvPr id="195" name="Imagem 194">
          <a:extLst>
            <a:ext uri="{FF2B5EF4-FFF2-40B4-BE49-F238E27FC236}">
              <a16:creationId xmlns:a16="http://schemas.microsoft.com/office/drawing/2014/main" id="{767DCE8B-0F08-4864-89B9-641F77A70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196" name="Imagem 195">
          <a:extLst>
            <a:ext uri="{FF2B5EF4-FFF2-40B4-BE49-F238E27FC236}">
              <a16:creationId xmlns:a16="http://schemas.microsoft.com/office/drawing/2014/main" id="{7C488649-8B1A-48D0-81F6-D3DB59C37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468</xdr:row>
      <xdr:rowOff>0</xdr:rowOff>
    </xdr:from>
    <xdr:to>
      <xdr:col>11</xdr:col>
      <xdr:colOff>38100</xdr:colOff>
      <xdr:row>469</xdr:row>
      <xdr:rowOff>57150</xdr:rowOff>
    </xdr:to>
    <xdr:pic>
      <xdr:nvPicPr>
        <xdr:cNvPr id="197" name="Imagem 196">
          <a:extLst>
            <a:ext uri="{FF2B5EF4-FFF2-40B4-BE49-F238E27FC236}">
              <a16:creationId xmlns:a16="http://schemas.microsoft.com/office/drawing/2014/main" id="{65AA7E22-2915-46AB-BBD3-E8757A40E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576</xdr:row>
      <xdr:rowOff>0</xdr:rowOff>
    </xdr:from>
    <xdr:ext cx="38100" cy="247650"/>
    <xdr:pic>
      <xdr:nvPicPr>
        <xdr:cNvPr id="198" name="Imagem 197">
          <a:extLst>
            <a:ext uri="{FF2B5EF4-FFF2-40B4-BE49-F238E27FC236}">
              <a16:creationId xmlns:a16="http://schemas.microsoft.com/office/drawing/2014/main" id="{68EC503D-49BA-417A-9FD3-489EEE6F6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199" name="Imagem 198">
          <a:extLst>
            <a:ext uri="{FF2B5EF4-FFF2-40B4-BE49-F238E27FC236}">
              <a16:creationId xmlns:a16="http://schemas.microsoft.com/office/drawing/2014/main" id="{2DE30AFF-9F95-4C02-B2D6-E0A01F6DE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497</xdr:row>
      <xdr:rowOff>0</xdr:rowOff>
    </xdr:from>
    <xdr:to>
      <xdr:col>11</xdr:col>
      <xdr:colOff>38100</xdr:colOff>
      <xdr:row>498</xdr:row>
      <xdr:rowOff>57150</xdr:rowOff>
    </xdr:to>
    <xdr:pic>
      <xdr:nvPicPr>
        <xdr:cNvPr id="200" name="Imagem 199">
          <a:extLst>
            <a:ext uri="{FF2B5EF4-FFF2-40B4-BE49-F238E27FC236}">
              <a16:creationId xmlns:a16="http://schemas.microsoft.com/office/drawing/2014/main" id="{0B664779-662D-4AB6-A6A9-6DB3132A5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201" name="Imagem 200">
          <a:extLst>
            <a:ext uri="{FF2B5EF4-FFF2-40B4-BE49-F238E27FC236}">
              <a16:creationId xmlns:a16="http://schemas.microsoft.com/office/drawing/2014/main" id="{B478ECA5-FB40-4F50-BC27-3E297AA62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43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598</xdr:row>
      <xdr:rowOff>0</xdr:rowOff>
    </xdr:from>
    <xdr:ext cx="38100" cy="247650"/>
    <xdr:pic>
      <xdr:nvPicPr>
        <xdr:cNvPr id="202" name="Imagem 201">
          <a:extLst>
            <a:ext uri="{FF2B5EF4-FFF2-40B4-BE49-F238E27FC236}">
              <a16:creationId xmlns:a16="http://schemas.microsoft.com/office/drawing/2014/main" id="{2EBDFD0E-3224-467A-9376-9352F2D42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915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542</xdr:row>
      <xdr:rowOff>0</xdr:rowOff>
    </xdr:from>
    <xdr:to>
      <xdr:col>11</xdr:col>
      <xdr:colOff>38100</xdr:colOff>
      <xdr:row>545</xdr:row>
      <xdr:rowOff>57150</xdr:rowOff>
    </xdr:to>
    <xdr:pic>
      <xdr:nvPicPr>
        <xdr:cNvPr id="203" name="Imagem 202">
          <a:extLst>
            <a:ext uri="{FF2B5EF4-FFF2-40B4-BE49-F238E27FC236}">
              <a16:creationId xmlns:a16="http://schemas.microsoft.com/office/drawing/2014/main" id="{22FE11C0-2957-4518-8AA8-65B7AEA31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477</xdr:row>
      <xdr:rowOff>0</xdr:rowOff>
    </xdr:from>
    <xdr:ext cx="38100" cy="247650"/>
    <xdr:pic>
      <xdr:nvPicPr>
        <xdr:cNvPr id="204" name="Imagem 203">
          <a:extLst>
            <a:ext uri="{FF2B5EF4-FFF2-40B4-BE49-F238E27FC236}">
              <a16:creationId xmlns:a16="http://schemas.microsoft.com/office/drawing/2014/main" id="{1FE553E1-5772-4121-BD8B-39FFD56CB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10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205" name="Imagem 204">
          <a:extLst>
            <a:ext uri="{FF2B5EF4-FFF2-40B4-BE49-F238E27FC236}">
              <a16:creationId xmlns:a16="http://schemas.microsoft.com/office/drawing/2014/main" id="{10DD0DF7-F8AC-4D44-9A00-2C2BE83EA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548</xdr:row>
      <xdr:rowOff>0</xdr:rowOff>
    </xdr:from>
    <xdr:to>
      <xdr:col>11</xdr:col>
      <xdr:colOff>38100</xdr:colOff>
      <xdr:row>549</xdr:row>
      <xdr:rowOff>57150</xdr:rowOff>
    </xdr:to>
    <xdr:pic>
      <xdr:nvPicPr>
        <xdr:cNvPr id="206" name="Imagem 205">
          <a:extLst>
            <a:ext uri="{FF2B5EF4-FFF2-40B4-BE49-F238E27FC236}">
              <a16:creationId xmlns:a16="http://schemas.microsoft.com/office/drawing/2014/main" id="{1162AE20-4C92-4B63-8323-10BCD9726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481</xdr:row>
      <xdr:rowOff>0</xdr:rowOff>
    </xdr:from>
    <xdr:ext cx="38100" cy="247650"/>
    <xdr:pic>
      <xdr:nvPicPr>
        <xdr:cNvPr id="207" name="Imagem 206">
          <a:extLst>
            <a:ext uri="{FF2B5EF4-FFF2-40B4-BE49-F238E27FC236}">
              <a16:creationId xmlns:a16="http://schemas.microsoft.com/office/drawing/2014/main" id="{4CB6B27E-BEFC-4067-9981-438CF52FC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551</xdr:row>
      <xdr:rowOff>0</xdr:rowOff>
    </xdr:from>
    <xdr:ext cx="38100" cy="247650"/>
    <xdr:pic>
      <xdr:nvPicPr>
        <xdr:cNvPr id="208" name="Imagem 207">
          <a:extLst>
            <a:ext uri="{FF2B5EF4-FFF2-40B4-BE49-F238E27FC236}">
              <a16:creationId xmlns:a16="http://schemas.microsoft.com/office/drawing/2014/main" id="{A7389503-7233-4B53-994A-70E44F58B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548</xdr:row>
      <xdr:rowOff>0</xdr:rowOff>
    </xdr:from>
    <xdr:to>
      <xdr:col>11</xdr:col>
      <xdr:colOff>38100</xdr:colOff>
      <xdr:row>549</xdr:row>
      <xdr:rowOff>57150</xdr:rowOff>
    </xdr:to>
    <xdr:pic>
      <xdr:nvPicPr>
        <xdr:cNvPr id="209" name="Imagem 208">
          <a:extLst>
            <a:ext uri="{FF2B5EF4-FFF2-40B4-BE49-F238E27FC236}">
              <a16:creationId xmlns:a16="http://schemas.microsoft.com/office/drawing/2014/main" id="{4DDF6A40-062D-43F4-AEF0-343BEA9EB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481</xdr:row>
      <xdr:rowOff>0</xdr:rowOff>
    </xdr:from>
    <xdr:ext cx="38100" cy="247650"/>
    <xdr:pic>
      <xdr:nvPicPr>
        <xdr:cNvPr id="210" name="Imagem 209">
          <a:extLst>
            <a:ext uri="{FF2B5EF4-FFF2-40B4-BE49-F238E27FC236}">
              <a16:creationId xmlns:a16="http://schemas.microsoft.com/office/drawing/2014/main" id="{BF72F2D4-19E9-4A93-A4D7-DD2DD4F19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551</xdr:row>
      <xdr:rowOff>0</xdr:rowOff>
    </xdr:from>
    <xdr:ext cx="38100" cy="247650"/>
    <xdr:pic>
      <xdr:nvPicPr>
        <xdr:cNvPr id="211" name="Imagem 210">
          <a:extLst>
            <a:ext uri="{FF2B5EF4-FFF2-40B4-BE49-F238E27FC236}">
              <a16:creationId xmlns:a16="http://schemas.microsoft.com/office/drawing/2014/main" id="{B2CD6D25-7C97-46AA-BF5A-9F36C39AB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465</xdr:row>
      <xdr:rowOff>0</xdr:rowOff>
    </xdr:from>
    <xdr:to>
      <xdr:col>11</xdr:col>
      <xdr:colOff>38100</xdr:colOff>
      <xdr:row>466</xdr:row>
      <xdr:rowOff>57150</xdr:rowOff>
    </xdr:to>
    <xdr:pic>
      <xdr:nvPicPr>
        <xdr:cNvPr id="212" name="Imagem 211">
          <a:extLst>
            <a:ext uri="{FF2B5EF4-FFF2-40B4-BE49-F238E27FC236}">
              <a16:creationId xmlns:a16="http://schemas.microsoft.com/office/drawing/2014/main" id="{566F3280-3A21-40D2-872B-0B7C93E35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482</xdr:row>
      <xdr:rowOff>0</xdr:rowOff>
    </xdr:from>
    <xdr:ext cx="38100" cy="247650"/>
    <xdr:pic>
      <xdr:nvPicPr>
        <xdr:cNvPr id="213" name="Imagem 212">
          <a:extLst>
            <a:ext uri="{FF2B5EF4-FFF2-40B4-BE49-F238E27FC236}">
              <a16:creationId xmlns:a16="http://schemas.microsoft.com/office/drawing/2014/main" id="{7925D84D-74A4-404C-8BD4-AB8F6A487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214" name="Imagem 213">
          <a:extLst>
            <a:ext uri="{FF2B5EF4-FFF2-40B4-BE49-F238E27FC236}">
              <a16:creationId xmlns:a16="http://schemas.microsoft.com/office/drawing/2014/main" id="{1D16DC13-8CFE-4310-B91E-937FEED4A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465</xdr:row>
      <xdr:rowOff>0</xdr:rowOff>
    </xdr:from>
    <xdr:to>
      <xdr:col>11</xdr:col>
      <xdr:colOff>38100</xdr:colOff>
      <xdr:row>466</xdr:row>
      <xdr:rowOff>57150</xdr:rowOff>
    </xdr:to>
    <xdr:pic>
      <xdr:nvPicPr>
        <xdr:cNvPr id="215" name="Imagem 214">
          <a:extLst>
            <a:ext uri="{FF2B5EF4-FFF2-40B4-BE49-F238E27FC236}">
              <a16:creationId xmlns:a16="http://schemas.microsoft.com/office/drawing/2014/main" id="{F5972CD0-7A06-4EBC-9F03-E611A4602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482</xdr:row>
      <xdr:rowOff>0</xdr:rowOff>
    </xdr:from>
    <xdr:ext cx="38100" cy="247650"/>
    <xdr:pic>
      <xdr:nvPicPr>
        <xdr:cNvPr id="216" name="Imagem 215">
          <a:extLst>
            <a:ext uri="{FF2B5EF4-FFF2-40B4-BE49-F238E27FC236}">
              <a16:creationId xmlns:a16="http://schemas.microsoft.com/office/drawing/2014/main" id="{4E8CC1BC-04DD-454E-83B3-5131C051D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217" name="Imagem 216">
          <a:extLst>
            <a:ext uri="{FF2B5EF4-FFF2-40B4-BE49-F238E27FC236}">
              <a16:creationId xmlns:a16="http://schemas.microsoft.com/office/drawing/2014/main" id="{01576246-3752-4A09-8774-92B3E87D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468</xdr:row>
      <xdr:rowOff>0</xdr:rowOff>
    </xdr:from>
    <xdr:to>
      <xdr:col>11</xdr:col>
      <xdr:colOff>38100</xdr:colOff>
      <xdr:row>469</xdr:row>
      <xdr:rowOff>57150</xdr:rowOff>
    </xdr:to>
    <xdr:pic>
      <xdr:nvPicPr>
        <xdr:cNvPr id="218" name="Imagem 217">
          <a:extLst>
            <a:ext uri="{FF2B5EF4-FFF2-40B4-BE49-F238E27FC236}">
              <a16:creationId xmlns:a16="http://schemas.microsoft.com/office/drawing/2014/main" id="{B39D10E2-2679-48D9-B475-2F99BA12D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576</xdr:row>
      <xdr:rowOff>0</xdr:rowOff>
    </xdr:from>
    <xdr:ext cx="38100" cy="247650"/>
    <xdr:pic>
      <xdr:nvPicPr>
        <xdr:cNvPr id="219" name="Imagem 218">
          <a:extLst>
            <a:ext uri="{FF2B5EF4-FFF2-40B4-BE49-F238E27FC236}">
              <a16:creationId xmlns:a16="http://schemas.microsoft.com/office/drawing/2014/main" id="{33A694F7-0A18-4557-89CE-8F7714155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220" name="Imagem 219">
          <a:extLst>
            <a:ext uri="{FF2B5EF4-FFF2-40B4-BE49-F238E27FC236}">
              <a16:creationId xmlns:a16="http://schemas.microsoft.com/office/drawing/2014/main" id="{ED017A68-5491-4FF0-8748-0556F715A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497</xdr:row>
      <xdr:rowOff>0</xdr:rowOff>
    </xdr:from>
    <xdr:to>
      <xdr:col>11</xdr:col>
      <xdr:colOff>38100</xdr:colOff>
      <xdr:row>498</xdr:row>
      <xdr:rowOff>57150</xdr:rowOff>
    </xdr:to>
    <xdr:pic>
      <xdr:nvPicPr>
        <xdr:cNvPr id="221" name="Imagem 220">
          <a:extLst>
            <a:ext uri="{FF2B5EF4-FFF2-40B4-BE49-F238E27FC236}">
              <a16:creationId xmlns:a16="http://schemas.microsoft.com/office/drawing/2014/main" id="{484E9CBD-A396-4348-A440-FC06CE850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222" name="Imagem 221">
          <a:extLst>
            <a:ext uri="{FF2B5EF4-FFF2-40B4-BE49-F238E27FC236}">
              <a16:creationId xmlns:a16="http://schemas.microsoft.com/office/drawing/2014/main" id="{17B5CD84-E88E-4615-9892-75CC7689D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43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598</xdr:row>
      <xdr:rowOff>0</xdr:rowOff>
    </xdr:from>
    <xdr:ext cx="38100" cy="247650"/>
    <xdr:pic>
      <xdr:nvPicPr>
        <xdr:cNvPr id="223" name="Imagem 222">
          <a:extLst>
            <a:ext uri="{FF2B5EF4-FFF2-40B4-BE49-F238E27FC236}">
              <a16:creationId xmlns:a16="http://schemas.microsoft.com/office/drawing/2014/main" id="{5B627C78-3A3D-48D1-B28E-2866DD37C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915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224" name="Imagem 223">
          <a:extLst>
            <a:ext uri="{FF2B5EF4-FFF2-40B4-BE49-F238E27FC236}">
              <a16:creationId xmlns:a16="http://schemas.microsoft.com/office/drawing/2014/main" id="{212F93CA-13F7-47E6-A4F2-FBEAECE1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478</xdr:row>
      <xdr:rowOff>0</xdr:rowOff>
    </xdr:from>
    <xdr:ext cx="38100" cy="247650"/>
    <xdr:pic>
      <xdr:nvPicPr>
        <xdr:cNvPr id="225" name="Imagem 224">
          <a:extLst>
            <a:ext uri="{FF2B5EF4-FFF2-40B4-BE49-F238E27FC236}">
              <a16:creationId xmlns:a16="http://schemas.microsoft.com/office/drawing/2014/main" id="{987A389F-31CD-4E38-A4C2-FEF287C9E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468</xdr:row>
      <xdr:rowOff>0</xdr:rowOff>
    </xdr:from>
    <xdr:ext cx="38100" cy="247650"/>
    <xdr:pic>
      <xdr:nvPicPr>
        <xdr:cNvPr id="226" name="Imagem 225">
          <a:extLst>
            <a:ext uri="{FF2B5EF4-FFF2-40B4-BE49-F238E27FC236}">
              <a16:creationId xmlns:a16="http://schemas.microsoft.com/office/drawing/2014/main" id="{79B93ED9-201E-4A68-B55F-D6581AEC6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465</xdr:row>
      <xdr:rowOff>0</xdr:rowOff>
    </xdr:from>
    <xdr:ext cx="38100" cy="247650"/>
    <xdr:pic>
      <xdr:nvPicPr>
        <xdr:cNvPr id="227" name="Imagem 226">
          <a:extLst>
            <a:ext uri="{FF2B5EF4-FFF2-40B4-BE49-F238E27FC236}">
              <a16:creationId xmlns:a16="http://schemas.microsoft.com/office/drawing/2014/main" id="{BD9BB252-8E24-45B9-B871-C298C2AC2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482</xdr:row>
      <xdr:rowOff>0</xdr:rowOff>
    </xdr:from>
    <xdr:ext cx="38100" cy="247650"/>
    <xdr:pic>
      <xdr:nvPicPr>
        <xdr:cNvPr id="228" name="Imagem 227">
          <a:extLst>
            <a:ext uri="{FF2B5EF4-FFF2-40B4-BE49-F238E27FC236}">
              <a16:creationId xmlns:a16="http://schemas.microsoft.com/office/drawing/2014/main" id="{2AFD732B-D9FF-4919-904B-322C4FDC4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229" name="Imagem 228">
          <a:extLst>
            <a:ext uri="{FF2B5EF4-FFF2-40B4-BE49-F238E27FC236}">
              <a16:creationId xmlns:a16="http://schemas.microsoft.com/office/drawing/2014/main" id="{D49FB466-F5A8-466A-809F-B5ECC7C00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465</xdr:row>
      <xdr:rowOff>0</xdr:rowOff>
    </xdr:from>
    <xdr:ext cx="38100" cy="247650"/>
    <xdr:pic>
      <xdr:nvPicPr>
        <xdr:cNvPr id="230" name="Imagem 229">
          <a:extLst>
            <a:ext uri="{FF2B5EF4-FFF2-40B4-BE49-F238E27FC236}">
              <a16:creationId xmlns:a16="http://schemas.microsoft.com/office/drawing/2014/main" id="{95771B64-25AA-4E17-AF36-DFB88C8FA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482</xdr:row>
      <xdr:rowOff>0</xdr:rowOff>
    </xdr:from>
    <xdr:ext cx="38100" cy="247650"/>
    <xdr:pic>
      <xdr:nvPicPr>
        <xdr:cNvPr id="231" name="Imagem 230">
          <a:extLst>
            <a:ext uri="{FF2B5EF4-FFF2-40B4-BE49-F238E27FC236}">
              <a16:creationId xmlns:a16="http://schemas.microsoft.com/office/drawing/2014/main" id="{6CE9C988-754D-4372-B9BA-222C0521A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232" name="Imagem 231">
          <a:extLst>
            <a:ext uri="{FF2B5EF4-FFF2-40B4-BE49-F238E27FC236}">
              <a16:creationId xmlns:a16="http://schemas.microsoft.com/office/drawing/2014/main" id="{FC67BE54-C6BB-4100-B4C9-271993FF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233" name="Imagem 232">
          <a:extLst>
            <a:ext uri="{FF2B5EF4-FFF2-40B4-BE49-F238E27FC236}">
              <a16:creationId xmlns:a16="http://schemas.microsoft.com/office/drawing/2014/main" id="{862D2EC5-B96F-41D4-8970-4EE3D4BE2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234" name="Imagem 233">
          <a:extLst>
            <a:ext uri="{FF2B5EF4-FFF2-40B4-BE49-F238E27FC236}">
              <a16:creationId xmlns:a16="http://schemas.microsoft.com/office/drawing/2014/main" id="{F1A26D5D-1481-419D-84C9-4055A6AAE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235" name="Imagem 234">
          <a:extLst>
            <a:ext uri="{FF2B5EF4-FFF2-40B4-BE49-F238E27FC236}">
              <a16:creationId xmlns:a16="http://schemas.microsoft.com/office/drawing/2014/main" id="{04731DEA-FD03-4A1A-AFAE-B914CD3F5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236" name="Imagem 235">
          <a:extLst>
            <a:ext uri="{FF2B5EF4-FFF2-40B4-BE49-F238E27FC236}">
              <a16:creationId xmlns:a16="http://schemas.microsoft.com/office/drawing/2014/main" id="{AFC67CBF-AF38-4970-B653-2F752F7FC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237" name="Imagem 236">
          <a:extLst>
            <a:ext uri="{FF2B5EF4-FFF2-40B4-BE49-F238E27FC236}">
              <a16:creationId xmlns:a16="http://schemas.microsoft.com/office/drawing/2014/main" id="{38B09D61-DB6E-441B-A2FA-01287D55F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238" name="Imagem 237">
          <a:extLst>
            <a:ext uri="{FF2B5EF4-FFF2-40B4-BE49-F238E27FC236}">
              <a16:creationId xmlns:a16="http://schemas.microsoft.com/office/drawing/2014/main" id="{0C81EAC3-7438-49B4-8553-5D372130A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513</xdr:row>
      <xdr:rowOff>0</xdr:rowOff>
    </xdr:from>
    <xdr:ext cx="38100" cy="247650"/>
    <xdr:pic>
      <xdr:nvPicPr>
        <xdr:cNvPr id="239" name="Imagem 238">
          <a:extLst>
            <a:ext uri="{FF2B5EF4-FFF2-40B4-BE49-F238E27FC236}">
              <a16:creationId xmlns:a16="http://schemas.microsoft.com/office/drawing/2014/main" id="{0522BEC3-41A2-4268-A32C-552A420BC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577</xdr:row>
      <xdr:rowOff>0</xdr:rowOff>
    </xdr:from>
    <xdr:ext cx="38100" cy="247650"/>
    <xdr:pic>
      <xdr:nvPicPr>
        <xdr:cNvPr id="240" name="Imagem 239">
          <a:extLst>
            <a:ext uri="{FF2B5EF4-FFF2-40B4-BE49-F238E27FC236}">
              <a16:creationId xmlns:a16="http://schemas.microsoft.com/office/drawing/2014/main" id="{28872300-570D-4D63-89C3-47028139D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586</xdr:row>
      <xdr:rowOff>0</xdr:rowOff>
    </xdr:from>
    <xdr:ext cx="38100" cy="247650"/>
    <xdr:pic>
      <xdr:nvPicPr>
        <xdr:cNvPr id="241" name="Imagem 240">
          <a:extLst>
            <a:ext uri="{FF2B5EF4-FFF2-40B4-BE49-F238E27FC236}">
              <a16:creationId xmlns:a16="http://schemas.microsoft.com/office/drawing/2014/main" id="{FB8AD390-2FC1-47D1-8DA5-ECD618AAF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242" name="Imagem 241">
          <a:extLst>
            <a:ext uri="{FF2B5EF4-FFF2-40B4-BE49-F238E27FC236}">
              <a16:creationId xmlns:a16="http://schemas.microsoft.com/office/drawing/2014/main" id="{103B2B7E-9795-4C14-968A-593196E7D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503</xdr:row>
      <xdr:rowOff>0</xdr:rowOff>
    </xdr:from>
    <xdr:ext cx="38100" cy="247650"/>
    <xdr:pic>
      <xdr:nvPicPr>
        <xdr:cNvPr id="243" name="Imagem 242">
          <a:extLst>
            <a:ext uri="{FF2B5EF4-FFF2-40B4-BE49-F238E27FC236}">
              <a16:creationId xmlns:a16="http://schemas.microsoft.com/office/drawing/2014/main" id="{DE09A9AC-E260-4DF5-99EA-9BFA38485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519</xdr:row>
      <xdr:rowOff>0</xdr:rowOff>
    </xdr:from>
    <xdr:ext cx="38100" cy="247650"/>
    <xdr:pic>
      <xdr:nvPicPr>
        <xdr:cNvPr id="244" name="Imagem 243">
          <a:extLst>
            <a:ext uri="{FF2B5EF4-FFF2-40B4-BE49-F238E27FC236}">
              <a16:creationId xmlns:a16="http://schemas.microsoft.com/office/drawing/2014/main" id="{1AC56D43-5948-4DE7-96F1-75B02C7E8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245" name="Imagem 244">
          <a:extLst>
            <a:ext uri="{FF2B5EF4-FFF2-40B4-BE49-F238E27FC236}">
              <a16:creationId xmlns:a16="http://schemas.microsoft.com/office/drawing/2014/main" id="{28816AB6-90CC-4A7A-98D6-F123D3FA0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478</xdr:row>
      <xdr:rowOff>0</xdr:rowOff>
    </xdr:from>
    <xdr:ext cx="38100" cy="247650"/>
    <xdr:pic>
      <xdr:nvPicPr>
        <xdr:cNvPr id="246" name="Imagem 245">
          <a:extLst>
            <a:ext uri="{FF2B5EF4-FFF2-40B4-BE49-F238E27FC236}">
              <a16:creationId xmlns:a16="http://schemas.microsoft.com/office/drawing/2014/main" id="{04827BF5-D51A-42D2-B4BA-2382075FA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468</xdr:row>
      <xdr:rowOff>0</xdr:rowOff>
    </xdr:from>
    <xdr:ext cx="38100" cy="247650"/>
    <xdr:pic>
      <xdr:nvPicPr>
        <xdr:cNvPr id="247" name="Imagem 246">
          <a:extLst>
            <a:ext uri="{FF2B5EF4-FFF2-40B4-BE49-F238E27FC236}">
              <a16:creationId xmlns:a16="http://schemas.microsoft.com/office/drawing/2014/main" id="{D45AE67E-AF14-4F10-BD2A-C1EA00301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465</xdr:row>
      <xdr:rowOff>0</xdr:rowOff>
    </xdr:from>
    <xdr:ext cx="38100" cy="247650"/>
    <xdr:pic>
      <xdr:nvPicPr>
        <xdr:cNvPr id="248" name="Imagem 247">
          <a:extLst>
            <a:ext uri="{FF2B5EF4-FFF2-40B4-BE49-F238E27FC236}">
              <a16:creationId xmlns:a16="http://schemas.microsoft.com/office/drawing/2014/main" id="{89F209D4-8807-4416-BF93-8655E1FF7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482</xdr:row>
      <xdr:rowOff>0</xdr:rowOff>
    </xdr:from>
    <xdr:ext cx="38100" cy="247650"/>
    <xdr:pic>
      <xdr:nvPicPr>
        <xdr:cNvPr id="249" name="Imagem 248">
          <a:extLst>
            <a:ext uri="{FF2B5EF4-FFF2-40B4-BE49-F238E27FC236}">
              <a16:creationId xmlns:a16="http://schemas.microsoft.com/office/drawing/2014/main" id="{A52A180A-9A17-4DDE-9397-0A685D447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250" name="Imagem 249">
          <a:extLst>
            <a:ext uri="{FF2B5EF4-FFF2-40B4-BE49-F238E27FC236}">
              <a16:creationId xmlns:a16="http://schemas.microsoft.com/office/drawing/2014/main" id="{7CF141DD-C223-48CA-91EB-A66259F0B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465</xdr:row>
      <xdr:rowOff>0</xdr:rowOff>
    </xdr:from>
    <xdr:ext cx="38100" cy="247650"/>
    <xdr:pic>
      <xdr:nvPicPr>
        <xdr:cNvPr id="251" name="Imagem 250">
          <a:extLst>
            <a:ext uri="{FF2B5EF4-FFF2-40B4-BE49-F238E27FC236}">
              <a16:creationId xmlns:a16="http://schemas.microsoft.com/office/drawing/2014/main" id="{65297607-F59C-4A5C-AEB1-DC833D871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482</xdr:row>
      <xdr:rowOff>0</xdr:rowOff>
    </xdr:from>
    <xdr:ext cx="38100" cy="247650"/>
    <xdr:pic>
      <xdr:nvPicPr>
        <xdr:cNvPr id="252" name="Imagem 251">
          <a:extLst>
            <a:ext uri="{FF2B5EF4-FFF2-40B4-BE49-F238E27FC236}">
              <a16:creationId xmlns:a16="http://schemas.microsoft.com/office/drawing/2014/main" id="{8EAE483E-D33B-4E2E-9C9C-C0A2BD970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253" name="Imagem 252">
          <a:extLst>
            <a:ext uri="{FF2B5EF4-FFF2-40B4-BE49-F238E27FC236}">
              <a16:creationId xmlns:a16="http://schemas.microsoft.com/office/drawing/2014/main" id="{FC5077FB-689C-42DF-91DF-280B81C4A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254" name="Imagem 253">
          <a:extLst>
            <a:ext uri="{FF2B5EF4-FFF2-40B4-BE49-F238E27FC236}">
              <a16:creationId xmlns:a16="http://schemas.microsoft.com/office/drawing/2014/main" id="{73469B68-068F-441B-80D6-1D2555F1B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255" name="Imagem 254">
          <a:extLst>
            <a:ext uri="{FF2B5EF4-FFF2-40B4-BE49-F238E27FC236}">
              <a16:creationId xmlns:a16="http://schemas.microsoft.com/office/drawing/2014/main" id="{1BDABED2-7F0B-4DC9-8E5F-0EEA3B647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256" name="Imagem 255">
          <a:extLst>
            <a:ext uri="{FF2B5EF4-FFF2-40B4-BE49-F238E27FC236}">
              <a16:creationId xmlns:a16="http://schemas.microsoft.com/office/drawing/2014/main" id="{41710664-4A50-454D-9E2A-1A77426D9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257" name="Imagem 256">
          <a:extLst>
            <a:ext uri="{FF2B5EF4-FFF2-40B4-BE49-F238E27FC236}">
              <a16:creationId xmlns:a16="http://schemas.microsoft.com/office/drawing/2014/main" id="{23C27857-B321-4519-920E-EE3C25E6F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258" name="Imagem 257">
          <a:extLst>
            <a:ext uri="{FF2B5EF4-FFF2-40B4-BE49-F238E27FC236}">
              <a16:creationId xmlns:a16="http://schemas.microsoft.com/office/drawing/2014/main" id="{420EC5E6-BAF7-4F05-A352-DFE4D5BB7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259" name="Imagem 258">
          <a:extLst>
            <a:ext uri="{FF2B5EF4-FFF2-40B4-BE49-F238E27FC236}">
              <a16:creationId xmlns:a16="http://schemas.microsoft.com/office/drawing/2014/main" id="{46D2927F-50C0-45CE-A12C-124789FDC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513</xdr:row>
      <xdr:rowOff>0</xdr:rowOff>
    </xdr:from>
    <xdr:ext cx="38100" cy="247650"/>
    <xdr:pic>
      <xdr:nvPicPr>
        <xdr:cNvPr id="260" name="Imagem 259">
          <a:extLst>
            <a:ext uri="{FF2B5EF4-FFF2-40B4-BE49-F238E27FC236}">
              <a16:creationId xmlns:a16="http://schemas.microsoft.com/office/drawing/2014/main" id="{3A5C37E0-8AAB-4F04-9F2F-2EBE7F2AF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577</xdr:row>
      <xdr:rowOff>0</xdr:rowOff>
    </xdr:from>
    <xdr:ext cx="38100" cy="247650"/>
    <xdr:pic>
      <xdr:nvPicPr>
        <xdr:cNvPr id="261" name="Imagem 260">
          <a:extLst>
            <a:ext uri="{FF2B5EF4-FFF2-40B4-BE49-F238E27FC236}">
              <a16:creationId xmlns:a16="http://schemas.microsoft.com/office/drawing/2014/main" id="{07BE2096-D77D-4576-9926-2745E896F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586</xdr:row>
      <xdr:rowOff>0</xdr:rowOff>
    </xdr:from>
    <xdr:ext cx="38100" cy="247650"/>
    <xdr:pic>
      <xdr:nvPicPr>
        <xdr:cNvPr id="262" name="Imagem 261">
          <a:extLst>
            <a:ext uri="{FF2B5EF4-FFF2-40B4-BE49-F238E27FC236}">
              <a16:creationId xmlns:a16="http://schemas.microsoft.com/office/drawing/2014/main" id="{83BEE40A-380C-4C10-AC4F-FC0ADD8DE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263" name="Imagem 262">
          <a:extLst>
            <a:ext uri="{FF2B5EF4-FFF2-40B4-BE49-F238E27FC236}">
              <a16:creationId xmlns:a16="http://schemas.microsoft.com/office/drawing/2014/main" id="{63F00206-FCEC-46BF-A214-80C0F106E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503</xdr:row>
      <xdr:rowOff>0</xdr:rowOff>
    </xdr:from>
    <xdr:ext cx="38100" cy="247650"/>
    <xdr:pic>
      <xdr:nvPicPr>
        <xdr:cNvPr id="264" name="Imagem 263">
          <a:extLst>
            <a:ext uri="{FF2B5EF4-FFF2-40B4-BE49-F238E27FC236}">
              <a16:creationId xmlns:a16="http://schemas.microsoft.com/office/drawing/2014/main" id="{3BE8A29A-1B3E-472B-AAC1-CEA51CE8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519</xdr:row>
      <xdr:rowOff>0</xdr:rowOff>
    </xdr:from>
    <xdr:ext cx="38100" cy="247650"/>
    <xdr:pic>
      <xdr:nvPicPr>
        <xdr:cNvPr id="265" name="Imagem 264">
          <a:extLst>
            <a:ext uri="{FF2B5EF4-FFF2-40B4-BE49-F238E27FC236}">
              <a16:creationId xmlns:a16="http://schemas.microsoft.com/office/drawing/2014/main" id="{A41F039D-479E-4EFB-91CA-D02718612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266" name="Imagem 265">
          <a:extLst>
            <a:ext uri="{FF2B5EF4-FFF2-40B4-BE49-F238E27FC236}">
              <a16:creationId xmlns:a16="http://schemas.microsoft.com/office/drawing/2014/main" id="{352BE32B-45CB-4885-8EDB-F52B860E2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479</xdr:row>
      <xdr:rowOff>0</xdr:rowOff>
    </xdr:from>
    <xdr:ext cx="38100" cy="247650"/>
    <xdr:pic>
      <xdr:nvPicPr>
        <xdr:cNvPr id="267" name="Imagem 266">
          <a:extLst>
            <a:ext uri="{FF2B5EF4-FFF2-40B4-BE49-F238E27FC236}">
              <a16:creationId xmlns:a16="http://schemas.microsoft.com/office/drawing/2014/main" id="{89DD2135-06CC-4B3D-BE76-A79C40376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513</xdr:row>
      <xdr:rowOff>0</xdr:rowOff>
    </xdr:from>
    <xdr:ext cx="38100" cy="247650"/>
    <xdr:pic>
      <xdr:nvPicPr>
        <xdr:cNvPr id="268" name="Imagem 267">
          <a:extLst>
            <a:ext uri="{FF2B5EF4-FFF2-40B4-BE49-F238E27FC236}">
              <a16:creationId xmlns:a16="http://schemas.microsoft.com/office/drawing/2014/main" id="{F72118D7-7A90-4779-9438-21DAD7BE3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269" name="Imagem 268">
          <a:extLst>
            <a:ext uri="{FF2B5EF4-FFF2-40B4-BE49-F238E27FC236}">
              <a16:creationId xmlns:a16="http://schemas.microsoft.com/office/drawing/2014/main" id="{FE29752D-2753-4186-8AFC-157969DB8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270" name="Imagem 269">
          <a:extLst>
            <a:ext uri="{FF2B5EF4-FFF2-40B4-BE49-F238E27FC236}">
              <a16:creationId xmlns:a16="http://schemas.microsoft.com/office/drawing/2014/main" id="{E976F1AA-8CB1-4802-A1B4-A7A496559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271" name="Imagem 270">
          <a:extLst>
            <a:ext uri="{FF2B5EF4-FFF2-40B4-BE49-F238E27FC236}">
              <a16:creationId xmlns:a16="http://schemas.microsoft.com/office/drawing/2014/main" id="{9A9A1D2B-47CA-4F2F-A1C5-7CF0EA3EB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272" name="Imagem 271">
          <a:extLst>
            <a:ext uri="{FF2B5EF4-FFF2-40B4-BE49-F238E27FC236}">
              <a16:creationId xmlns:a16="http://schemas.microsoft.com/office/drawing/2014/main" id="{597E280E-7947-4BF8-AE6E-FED6DC505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273" name="Imagem 272">
          <a:extLst>
            <a:ext uri="{FF2B5EF4-FFF2-40B4-BE49-F238E27FC236}">
              <a16:creationId xmlns:a16="http://schemas.microsoft.com/office/drawing/2014/main" id="{FDE68DC1-612D-4A9D-852B-3FC8DF1CF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274" name="Imagem 273">
          <a:extLst>
            <a:ext uri="{FF2B5EF4-FFF2-40B4-BE49-F238E27FC236}">
              <a16:creationId xmlns:a16="http://schemas.microsoft.com/office/drawing/2014/main" id="{86162805-7668-46D9-B446-B97C750AD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275" name="Imagem 274">
          <a:extLst>
            <a:ext uri="{FF2B5EF4-FFF2-40B4-BE49-F238E27FC236}">
              <a16:creationId xmlns:a16="http://schemas.microsoft.com/office/drawing/2014/main" id="{37F717E1-AA31-4BC6-98BE-08E21FFE5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276" name="Imagem 275">
          <a:extLst>
            <a:ext uri="{FF2B5EF4-FFF2-40B4-BE49-F238E27FC236}">
              <a16:creationId xmlns:a16="http://schemas.microsoft.com/office/drawing/2014/main" id="{CCE1269A-B374-4600-A721-4C06E1D2C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277" name="Imagem 276">
          <a:extLst>
            <a:ext uri="{FF2B5EF4-FFF2-40B4-BE49-F238E27FC236}">
              <a16:creationId xmlns:a16="http://schemas.microsoft.com/office/drawing/2014/main" id="{0F174267-F101-4717-ABC2-2B6221041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278" name="Imagem 277">
          <a:extLst>
            <a:ext uri="{FF2B5EF4-FFF2-40B4-BE49-F238E27FC236}">
              <a16:creationId xmlns:a16="http://schemas.microsoft.com/office/drawing/2014/main" id="{1C7086B2-125F-43BF-B747-57D51635B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279" name="Imagem 278">
          <a:extLst>
            <a:ext uri="{FF2B5EF4-FFF2-40B4-BE49-F238E27FC236}">
              <a16:creationId xmlns:a16="http://schemas.microsoft.com/office/drawing/2014/main" id="{A1AF8484-7FC8-4EF4-9C6F-B2A97C4AF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280" name="Imagem 279">
          <a:extLst>
            <a:ext uri="{FF2B5EF4-FFF2-40B4-BE49-F238E27FC236}">
              <a16:creationId xmlns:a16="http://schemas.microsoft.com/office/drawing/2014/main" id="{53A01E0D-797F-4B6C-9374-3F2FF2DA4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492</xdr:row>
      <xdr:rowOff>0</xdr:rowOff>
    </xdr:from>
    <xdr:ext cx="38100" cy="247650"/>
    <xdr:pic>
      <xdr:nvPicPr>
        <xdr:cNvPr id="281" name="Imagem 280">
          <a:extLst>
            <a:ext uri="{FF2B5EF4-FFF2-40B4-BE49-F238E27FC236}">
              <a16:creationId xmlns:a16="http://schemas.microsoft.com/office/drawing/2014/main" id="{8CBBBE39-669F-4840-9519-7C1F0B86A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578</xdr:row>
      <xdr:rowOff>0</xdr:rowOff>
    </xdr:from>
    <xdr:ext cx="38100" cy="247650"/>
    <xdr:pic>
      <xdr:nvPicPr>
        <xdr:cNvPr id="282" name="Imagem 281">
          <a:extLst>
            <a:ext uri="{FF2B5EF4-FFF2-40B4-BE49-F238E27FC236}">
              <a16:creationId xmlns:a16="http://schemas.microsoft.com/office/drawing/2014/main" id="{EEB65FD2-8AE7-4F72-B339-4400BDC4E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587</xdr:row>
      <xdr:rowOff>0</xdr:rowOff>
    </xdr:from>
    <xdr:ext cx="38100" cy="247650"/>
    <xdr:pic>
      <xdr:nvPicPr>
        <xdr:cNvPr id="283" name="Imagem 282">
          <a:extLst>
            <a:ext uri="{FF2B5EF4-FFF2-40B4-BE49-F238E27FC236}">
              <a16:creationId xmlns:a16="http://schemas.microsoft.com/office/drawing/2014/main" id="{B2EB3D9A-5D25-475A-9120-A45CDD43B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284" name="Imagem 283">
          <a:extLst>
            <a:ext uri="{FF2B5EF4-FFF2-40B4-BE49-F238E27FC236}">
              <a16:creationId xmlns:a16="http://schemas.microsoft.com/office/drawing/2014/main" id="{BCF0B592-9213-4D20-9EAA-BC34F688A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504</xdr:row>
      <xdr:rowOff>0</xdr:rowOff>
    </xdr:from>
    <xdr:ext cx="38100" cy="247650"/>
    <xdr:pic>
      <xdr:nvPicPr>
        <xdr:cNvPr id="285" name="Imagem 284">
          <a:extLst>
            <a:ext uri="{FF2B5EF4-FFF2-40B4-BE49-F238E27FC236}">
              <a16:creationId xmlns:a16="http://schemas.microsoft.com/office/drawing/2014/main" id="{5A743198-C4CE-4F7F-B96A-686FAA5BE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493</xdr:row>
      <xdr:rowOff>0</xdr:rowOff>
    </xdr:from>
    <xdr:ext cx="38100" cy="247650"/>
    <xdr:pic>
      <xdr:nvPicPr>
        <xdr:cNvPr id="286" name="Imagem 285">
          <a:extLst>
            <a:ext uri="{FF2B5EF4-FFF2-40B4-BE49-F238E27FC236}">
              <a16:creationId xmlns:a16="http://schemas.microsoft.com/office/drawing/2014/main" id="{F98A0355-2109-47AE-A8C7-7D9EB0620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287" name="Imagem 286">
          <a:extLst>
            <a:ext uri="{FF2B5EF4-FFF2-40B4-BE49-F238E27FC236}">
              <a16:creationId xmlns:a16="http://schemas.microsoft.com/office/drawing/2014/main" id="{B2A4768D-7230-487F-9148-A6FF0399D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478</xdr:row>
      <xdr:rowOff>0</xdr:rowOff>
    </xdr:from>
    <xdr:ext cx="38100" cy="247650"/>
    <xdr:pic>
      <xdr:nvPicPr>
        <xdr:cNvPr id="288" name="Imagem 287">
          <a:extLst>
            <a:ext uri="{FF2B5EF4-FFF2-40B4-BE49-F238E27FC236}">
              <a16:creationId xmlns:a16="http://schemas.microsoft.com/office/drawing/2014/main" id="{523A82B0-4B52-40EB-975D-5BB381280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468</xdr:row>
      <xdr:rowOff>0</xdr:rowOff>
    </xdr:from>
    <xdr:ext cx="38100" cy="247650"/>
    <xdr:pic>
      <xdr:nvPicPr>
        <xdr:cNvPr id="289" name="Imagem 288">
          <a:extLst>
            <a:ext uri="{FF2B5EF4-FFF2-40B4-BE49-F238E27FC236}">
              <a16:creationId xmlns:a16="http://schemas.microsoft.com/office/drawing/2014/main" id="{7CC6DB1A-C8E4-4B51-B276-83ABDD240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465</xdr:row>
      <xdr:rowOff>0</xdr:rowOff>
    </xdr:from>
    <xdr:ext cx="38100" cy="247650"/>
    <xdr:pic>
      <xdr:nvPicPr>
        <xdr:cNvPr id="290" name="Imagem 289">
          <a:extLst>
            <a:ext uri="{FF2B5EF4-FFF2-40B4-BE49-F238E27FC236}">
              <a16:creationId xmlns:a16="http://schemas.microsoft.com/office/drawing/2014/main" id="{BE6AAD56-6558-417F-939B-586FBE588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482</xdr:row>
      <xdr:rowOff>0</xdr:rowOff>
    </xdr:from>
    <xdr:ext cx="38100" cy="247650"/>
    <xdr:pic>
      <xdr:nvPicPr>
        <xdr:cNvPr id="291" name="Imagem 290">
          <a:extLst>
            <a:ext uri="{FF2B5EF4-FFF2-40B4-BE49-F238E27FC236}">
              <a16:creationId xmlns:a16="http://schemas.microsoft.com/office/drawing/2014/main" id="{0683CBA8-D1E0-4456-BE2A-5D61E9D84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292" name="Imagem 291">
          <a:extLst>
            <a:ext uri="{FF2B5EF4-FFF2-40B4-BE49-F238E27FC236}">
              <a16:creationId xmlns:a16="http://schemas.microsoft.com/office/drawing/2014/main" id="{519996B1-82EB-435F-81C0-A69896464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465</xdr:row>
      <xdr:rowOff>0</xdr:rowOff>
    </xdr:from>
    <xdr:ext cx="38100" cy="247650"/>
    <xdr:pic>
      <xdr:nvPicPr>
        <xdr:cNvPr id="293" name="Imagem 292">
          <a:extLst>
            <a:ext uri="{FF2B5EF4-FFF2-40B4-BE49-F238E27FC236}">
              <a16:creationId xmlns:a16="http://schemas.microsoft.com/office/drawing/2014/main" id="{A92DD3BE-7C45-411F-A67F-50A1D5566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482</xdr:row>
      <xdr:rowOff>0</xdr:rowOff>
    </xdr:from>
    <xdr:ext cx="38100" cy="247650"/>
    <xdr:pic>
      <xdr:nvPicPr>
        <xdr:cNvPr id="294" name="Imagem 293">
          <a:extLst>
            <a:ext uri="{FF2B5EF4-FFF2-40B4-BE49-F238E27FC236}">
              <a16:creationId xmlns:a16="http://schemas.microsoft.com/office/drawing/2014/main" id="{AE8D4AC5-15ED-4800-AEA3-125557AA9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295" name="Imagem 294">
          <a:extLst>
            <a:ext uri="{FF2B5EF4-FFF2-40B4-BE49-F238E27FC236}">
              <a16:creationId xmlns:a16="http://schemas.microsoft.com/office/drawing/2014/main" id="{CAFE51B7-6535-49DB-A638-2F01340C4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296" name="Imagem 295">
          <a:extLst>
            <a:ext uri="{FF2B5EF4-FFF2-40B4-BE49-F238E27FC236}">
              <a16:creationId xmlns:a16="http://schemas.microsoft.com/office/drawing/2014/main" id="{666D778C-C646-4610-B054-28169C0B1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297" name="Imagem 296">
          <a:extLst>
            <a:ext uri="{FF2B5EF4-FFF2-40B4-BE49-F238E27FC236}">
              <a16:creationId xmlns:a16="http://schemas.microsoft.com/office/drawing/2014/main" id="{DAEC3CA4-D4C0-4131-92C5-D3BBAC7C3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298" name="Imagem 297">
          <a:extLst>
            <a:ext uri="{FF2B5EF4-FFF2-40B4-BE49-F238E27FC236}">
              <a16:creationId xmlns:a16="http://schemas.microsoft.com/office/drawing/2014/main" id="{E1E0D00E-43A3-4932-8DDB-84B58CD04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299" name="Imagem 298">
          <a:extLst>
            <a:ext uri="{FF2B5EF4-FFF2-40B4-BE49-F238E27FC236}">
              <a16:creationId xmlns:a16="http://schemas.microsoft.com/office/drawing/2014/main" id="{F7B03AB8-74BF-4D46-AD36-2CD287D3C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300" name="Imagem 299">
          <a:extLst>
            <a:ext uri="{FF2B5EF4-FFF2-40B4-BE49-F238E27FC236}">
              <a16:creationId xmlns:a16="http://schemas.microsoft.com/office/drawing/2014/main" id="{0638C23D-1A45-4DE9-A481-BA9BCB4AC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301" name="Imagem 300">
          <a:extLst>
            <a:ext uri="{FF2B5EF4-FFF2-40B4-BE49-F238E27FC236}">
              <a16:creationId xmlns:a16="http://schemas.microsoft.com/office/drawing/2014/main" id="{9E4BE01E-73FB-49FC-ACA6-2E8F0073C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513</xdr:row>
      <xdr:rowOff>0</xdr:rowOff>
    </xdr:from>
    <xdr:ext cx="38100" cy="247650"/>
    <xdr:pic>
      <xdr:nvPicPr>
        <xdr:cNvPr id="302" name="Imagem 301">
          <a:extLst>
            <a:ext uri="{FF2B5EF4-FFF2-40B4-BE49-F238E27FC236}">
              <a16:creationId xmlns:a16="http://schemas.microsoft.com/office/drawing/2014/main" id="{AA35114C-BBBA-4A62-948C-641ECE635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577</xdr:row>
      <xdr:rowOff>0</xdr:rowOff>
    </xdr:from>
    <xdr:ext cx="38100" cy="247650"/>
    <xdr:pic>
      <xdr:nvPicPr>
        <xdr:cNvPr id="303" name="Imagem 302">
          <a:extLst>
            <a:ext uri="{FF2B5EF4-FFF2-40B4-BE49-F238E27FC236}">
              <a16:creationId xmlns:a16="http://schemas.microsoft.com/office/drawing/2014/main" id="{7D4757A8-919A-49F2-847C-81B8BBF06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586</xdr:row>
      <xdr:rowOff>0</xdr:rowOff>
    </xdr:from>
    <xdr:ext cx="38100" cy="247650"/>
    <xdr:pic>
      <xdr:nvPicPr>
        <xdr:cNvPr id="304" name="Imagem 303">
          <a:extLst>
            <a:ext uri="{FF2B5EF4-FFF2-40B4-BE49-F238E27FC236}">
              <a16:creationId xmlns:a16="http://schemas.microsoft.com/office/drawing/2014/main" id="{BAD34D7B-3E41-41CE-93EF-6A9EAB863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305" name="Imagem 304">
          <a:extLst>
            <a:ext uri="{FF2B5EF4-FFF2-40B4-BE49-F238E27FC236}">
              <a16:creationId xmlns:a16="http://schemas.microsoft.com/office/drawing/2014/main" id="{1DF60825-CD46-4E30-BA1A-B1A12F641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503</xdr:row>
      <xdr:rowOff>0</xdr:rowOff>
    </xdr:from>
    <xdr:ext cx="38100" cy="247650"/>
    <xdr:pic>
      <xdr:nvPicPr>
        <xdr:cNvPr id="306" name="Imagem 305">
          <a:extLst>
            <a:ext uri="{FF2B5EF4-FFF2-40B4-BE49-F238E27FC236}">
              <a16:creationId xmlns:a16="http://schemas.microsoft.com/office/drawing/2014/main" id="{A22B5FD7-6F4C-46FD-8F5B-7B153D709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519</xdr:row>
      <xdr:rowOff>0</xdr:rowOff>
    </xdr:from>
    <xdr:ext cx="38100" cy="247650"/>
    <xdr:pic>
      <xdr:nvPicPr>
        <xdr:cNvPr id="307" name="Imagem 306">
          <a:extLst>
            <a:ext uri="{FF2B5EF4-FFF2-40B4-BE49-F238E27FC236}">
              <a16:creationId xmlns:a16="http://schemas.microsoft.com/office/drawing/2014/main" id="{13E21D2E-E547-428A-99E0-9F60115ED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308" name="Imagem 307">
          <a:extLst>
            <a:ext uri="{FF2B5EF4-FFF2-40B4-BE49-F238E27FC236}">
              <a16:creationId xmlns:a16="http://schemas.microsoft.com/office/drawing/2014/main" id="{37CBCF15-674F-4F9E-B071-C371A37A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478</xdr:row>
      <xdr:rowOff>0</xdr:rowOff>
    </xdr:from>
    <xdr:ext cx="38100" cy="247650"/>
    <xdr:pic>
      <xdr:nvPicPr>
        <xdr:cNvPr id="309" name="Imagem 308">
          <a:extLst>
            <a:ext uri="{FF2B5EF4-FFF2-40B4-BE49-F238E27FC236}">
              <a16:creationId xmlns:a16="http://schemas.microsoft.com/office/drawing/2014/main" id="{FAF15D30-E804-4942-B904-0EADF38B7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468</xdr:row>
      <xdr:rowOff>0</xdr:rowOff>
    </xdr:from>
    <xdr:ext cx="38100" cy="247650"/>
    <xdr:pic>
      <xdr:nvPicPr>
        <xdr:cNvPr id="310" name="Imagem 309">
          <a:extLst>
            <a:ext uri="{FF2B5EF4-FFF2-40B4-BE49-F238E27FC236}">
              <a16:creationId xmlns:a16="http://schemas.microsoft.com/office/drawing/2014/main" id="{A7518B9C-9C41-4480-8ED5-AE8F5A97B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465</xdr:row>
      <xdr:rowOff>0</xdr:rowOff>
    </xdr:from>
    <xdr:ext cx="38100" cy="247650"/>
    <xdr:pic>
      <xdr:nvPicPr>
        <xdr:cNvPr id="311" name="Imagem 310">
          <a:extLst>
            <a:ext uri="{FF2B5EF4-FFF2-40B4-BE49-F238E27FC236}">
              <a16:creationId xmlns:a16="http://schemas.microsoft.com/office/drawing/2014/main" id="{A9BAF99F-24B3-4A08-8ADC-C70AF32C7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482</xdr:row>
      <xdr:rowOff>0</xdr:rowOff>
    </xdr:from>
    <xdr:ext cx="38100" cy="247650"/>
    <xdr:pic>
      <xdr:nvPicPr>
        <xdr:cNvPr id="312" name="Imagem 311">
          <a:extLst>
            <a:ext uri="{FF2B5EF4-FFF2-40B4-BE49-F238E27FC236}">
              <a16:creationId xmlns:a16="http://schemas.microsoft.com/office/drawing/2014/main" id="{AC024A7B-9724-4D87-B2C3-C6AC8E997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313" name="Imagem 312">
          <a:extLst>
            <a:ext uri="{FF2B5EF4-FFF2-40B4-BE49-F238E27FC236}">
              <a16:creationId xmlns:a16="http://schemas.microsoft.com/office/drawing/2014/main" id="{56B981EF-A9A9-474C-991F-1D47C332E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465</xdr:row>
      <xdr:rowOff>0</xdr:rowOff>
    </xdr:from>
    <xdr:ext cx="38100" cy="247650"/>
    <xdr:pic>
      <xdr:nvPicPr>
        <xdr:cNvPr id="314" name="Imagem 313">
          <a:extLst>
            <a:ext uri="{FF2B5EF4-FFF2-40B4-BE49-F238E27FC236}">
              <a16:creationId xmlns:a16="http://schemas.microsoft.com/office/drawing/2014/main" id="{387B8637-4DAA-49FD-8E23-826CB23AB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482</xdr:row>
      <xdr:rowOff>0</xdr:rowOff>
    </xdr:from>
    <xdr:ext cx="38100" cy="247650"/>
    <xdr:pic>
      <xdr:nvPicPr>
        <xdr:cNvPr id="315" name="Imagem 314">
          <a:extLst>
            <a:ext uri="{FF2B5EF4-FFF2-40B4-BE49-F238E27FC236}">
              <a16:creationId xmlns:a16="http://schemas.microsoft.com/office/drawing/2014/main" id="{4CBF26D1-2E72-450F-BC5A-5230EB6CA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316" name="Imagem 315">
          <a:extLst>
            <a:ext uri="{FF2B5EF4-FFF2-40B4-BE49-F238E27FC236}">
              <a16:creationId xmlns:a16="http://schemas.microsoft.com/office/drawing/2014/main" id="{2CF3D138-DF8A-4764-9B03-23A33B87D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317" name="Imagem 316">
          <a:extLst>
            <a:ext uri="{FF2B5EF4-FFF2-40B4-BE49-F238E27FC236}">
              <a16:creationId xmlns:a16="http://schemas.microsoft.com/office/drawing/2014/main" id="{10B53B59-B794-4168-853F-02816A93B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318" name="Imagem 317">
          <a:extLst>
            <a:ext uri="{FF2B5EF4-FFF2-40B4-BE49-F238E27FC236}">
              <a16:creationId xmlns:a16="http://schemas.microsoft.com/office/drawing/2014/main" id="{1FDA222F-1553-4FCA-9170-B8B8A6CB4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319" name="Imagem 318">
          <a:extLst>
            <a:ext uri="{FF2B5EF4-FFF2-40B4-BE49-F238E27FC236}">
              <a16:creationId xmlns:a16="http://schemas.microsoft.com/office/drawing/2014/main" id="{8D90AD03-F4D8-4774-AF53-B1D7A36BA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320" name="Imagem 319">
          <a:extLst>
            <a:ext uri="{FF2B5EF4-FFF2-40B4-BE49-F238E27FC236}">
              <a16:creationId xmlns:a16="http://schemas.microsoft.com/office/drawing/2014/main" id="{22BE7791-2F79-4AC1-938C-C78A5FFA1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321" name="Imagem 320">
          <a:extLst>
            <a:ext uri="{FF2B5EF4-FFF2-40B4-BE49-F238E27FC236}">
              <a16:creationId xmlns:a16="http://schemas.microsoft.com/office/drawing/2014/main" id="{1F2CB6AF-5352-4AEE-A493-D8C87B942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322" name="Imagem 321">
          <a:extLst>
            <a:ext uri="{FF2B5EF4-FFF2-40B4-BE49-F238E27FC236}">
              <a16:creationId xmlns:a16="http://schemas.microsoft.com/office/drawing/2014/main" id="{621BA596-6D92-418F-AD4E-A01CC5B6F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513</xdr:row>
      <xdr:rowOff>0</xdr:rowOff>
    </xdr:from>
    <xdr:ext cx="38100" cy="247650"/>
    <xdr:pic>
      <xdr:nvPicPr>
        <xdr:cNvPr id="323" name="Imagem 322">
          <a:extLst>
            <a:ext uri="{FF2B5EF4-FFF2-40B4-BE49-F238E27FC236}">
              <a16:creationId xmlns:a16="http://schemas.microsoft.com/office/drawing/2014/main" id="{93EE86CF-E872-46F3-9CBD-5C7FD8F4F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577</xdr:row>
      <xdr:rowOff>0</xdr:rowOff>
    </xdr:from>
    <xdr:ext cx="38100" cy="247650"/>
    <xdr:pic>
      <xdr:nvPicPr>
        <xdr:cNvPr id="324" name="Imagem 323">
          <a:extLst>
            <a:ext uri="{FF2B5EF4-FFF2-40B4-BE49-F238E27FC236}">
              <a16:creationId xmlns:a16="http://schemas.microsoft.com/office/drawing/2014/main" id="{DEDF65D8-60A3-479F-93E9-74F3BB8E7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586</xdr:row>
      <xdr:rowOff>0</xdr:rowOff>
    </xdr:from>
    <xdr:ext cx="38100" cy="247650"/>
    <xdr:pic>
      <xdr:nvPicPr>
        <xdr:cNvPr id="325" name="Imagem 324">
          <a:extLst>
            <a:ext uri="{FF2B5EF4-FFF2-40B4-BE49-F238E27FC236}">
              <a16:creationId xmlns:a16="http://schemas.microsoft.com/office/drawing/2014/main" id="{227E6AA1-CB44-4876-8A3A-035412CEA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326" name="Imagem 325">
          <a:extLst>
            <a:ext uri="{FF2B5EF4-FFF2-40B4-BE49-F238E27FC236}">
              <a16:creationId xmlns:a16="http://schemas.microsoft.com/office/drawing/2014/main" id="{02EDF23D-E973-4F69-ACA2-822CCCCDF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503</xdr:row>
      <xdr:rowOff>0</xdr:rowOff>
    </xdr:from>
    <xdr:ext cx="38100" cy="247650"/>
    <xdr:pic>
      <xdr:nvPicPr>
        <xdr:cNvPr id="327" name="Imagem 326">
          <a:extLst>
            <a:ext uri="{FF2B5EF4-FFF2-40B4-BE49-F238E27FC236}">
              <a16:creationId xmlns:a16="http://schemas.microsoft.com/office/drawing/2014/main" id="{0E352A38-1098-4BAD-A0AC-E95348A10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519</xdr:row>
      <xdr:rowOff>0</xdr:rowOff>
    </xdr:from>
    <xdr:ext cx="38100" cy="247650"/>
    <xdr:pic>
      <xdr:nvPicPr>
        <xdr:cNvPr id="328" name="Imagem 327">
          <a:extLst>
            <a:ext uri="{FF2B5EF4-FFF2-40B4-BE49-F238E27FC236}">
              <a16:creationId xmlns:a16="http://schemas.microsoft.com/office/drawing/2014/main" id="{3C1666EC-B4A6-4CA7-A934-CAF32EF11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329" name="Imagem 328">
          <a:extLst>
            <a:ext uri="{FF2B5EF4-FFF2-40B4-BE49-F238E27FC236}">
              <a16:creationId xmlns:a16="http://schemas.microsoft.com/office/drawing/2014/main" id="{EEDF5035-9298-46C9-A28F-EE7118DF3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479</xdr:row>
      <xdr:rowOff>0</xdr:rowOff>
    </xdr:from>
    <xdr:ext cx="38100" cy="247650"/>
    <xdr:pic>
      <xdr:nvPicPr>
        <xdr:cNvPr id="330" name="Imagem 329">
          <a:extLst>
            <a:ext uri="{FF2B5EF4-FFF2-40B4-BE49-F238E27FC236}">
              <a16:creationId xmlns:a16="http://schemas.microsoft.com/office/drawing/2014/main" id="{E1508E3F-9263-48B6-9F48-546A10EF9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513</xdr:row>
      <xdr:rowOff>0</xdr:rowOff>
    </xdr:from>
    <xdr:ext cx="38100" cy="247650"/>
    <xdr:pic>
      <xdr:nvPicPr>
        <xdr:cNvPr id="331" name="Imagem 330">
          <a:extLst>
            <a:ext uri="{FF2B5EF4-FFF2-40B4-BE49-F238E27FC236}">
              <a16:creationId xmlns:a16="http://schemas.microsoft.com/office/drawing/2014/main" id="{DC77231C-AEB4-49CD-8F1E-FED61DCC7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332" name="Imagem 331">
          <a:extLst>
            <a:ext uri="{FF2B5EF4-FFF2-40B4-BE49-F238E27FC236}">
              <a16:creationId xmlns:a16="http://schemas.microsoft.com/office/drawing/2014/main" id="{FEB15DCD-7FC4-453A-B86B-598C9A792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333" name="Imagem 332">
          <a:extLst>
            <a:ext uri="{FF2B5EF4-FFF2-40B4-BE49-F238E27FC236}">
              <a16:creationId xmlns:a16="http://schemas.microsoft.com/office/drawing/2014/main" id="{FC9C2CD1-6747-46FB-89BE-5F260C185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334" name="Imagem 333">
          <a:extLst>
            <a:ext uri="{FF2B5EF4-FFF2-40B4-BE49-F238E27FC236}">
              <a16:creationId xmlns:a16="http://schemas.microsoft.com/office/drawing/2014/main" id="{88FBCA14-32B8-47C3-825D-E3D3F9D51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335" name="Imagem 334">
          <a:extLst>
            <a:ext uri="{FF2B5EF4-FFF2-40B4-BE49-F238E27FC236}">
              <a16:creationId xmlns:a16="http://schemas.microsoft.com/office/drawing/2014/main" id="{D436DB74-7866-4C90-872E-526A3BA2B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336" name="Imagem 335">
          <a:extLst>
            <a:ext uri="{FF2B5EF4-FFF2-40B4-BE49-F238E27FC236}">
              <a16:creationId xmlns:a16="http://schemas.microsoft.com/office/drawing/2014/main" id="{2C74E248-29B5-4443-A381-40EF2F0E1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337" name="Imagem 336">
          <a:extLst>
            <a:ext uri="{FF2B5EF4-FFF2-40B4-BE49-F238E27FC236}">
              <a16:creationId xmlns:a16="http://schemas.microsoft.com/office/drawing/2014/main" id="{40CDAF5A-E631-40F7-9339-DC306D60B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338" name="Imagem 337">
          <a:extLst>
            <a:ext uri="{FF2B5EF4-FFF2-40B4-BE49-F238E27FC236}">
              <a16:creationId xmlns:a16="http://schemas.microsoft.com/office/drawing/2014/main" id="{93EC04C8-5D2A-424C-B9A1-46CEDF8D9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339" name="Imagem 338">
          <a:extLst>
            <a:ext uri="{FF2B5EF4-FFF2-40B4-BE49-F238E27FC236}">
              <a16:creationId xmlns:a16="http://schemas.microsoft.com/office/drawing/2014/main" id="{5B87789A-09BE-440E-95A7-E6657D6CA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340" name="Imagem 339">
          <a:extLst>
            <a:ext uri="{FF2B5EF4-FFF2-40B4-BE49-F238E27FC236}">
              <a16:creationId xmlns:a16="http://schemas.microsoft.com/office/drawing/2014/main" id="{65A8FC56-1D93-4724-9D50-5C2865A75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341" name="Imagem 340">
          <a:extLst>
            <a:ext uri="{FF2B5EF4-FFF2-40B4-BE49-F238E27FC236}">
              <a16:creationId xmlns:a16="http://schemas.microsoft.com/office/drawing/2014/main" id="{D605C149-9480-4FFD-98C7-B832DC69A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342" name="Imagem 341">
          <a:extLst>
            <a:ext uri="{FF2B5EF4-FFF2-40B4-BE49-F238E27FC236}">
              <a16:creationId xmlns:a16="http://schemas.microsoft.com/office/drawing/2014/main" id="{607097A9-5A33-439D-90D9-4F4DCCC1D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343" name="Imagem 342">
          <a:extLst>
            <a:ext uri="{FF2B5EF4-FFF2-40B4-BE49-F238E27FC236}">
              <a16:creationId xmlns:a16="http://schemas.microsoft.com/office/drawing/2014/main" id="{E746779B-1749-4F30-AAFD-D32D86B23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492</xdr:row>
      <xdr:rowOff>0</xdr:rowOff>
    </xdr:from>
    <xdr:ext cx="38100" cy="247650"/>
    <xdr:pic>
      <xdr:nvPicPr>
        <xdr:cNvPr id="344" name="Imagem 343">
          <a:extLst>
            <a:ext uri="{FF2B5EF4-FFF2-40B4-BE49-F238E27FC236}">
              <a16:creationId xmlns:a16="http://schemas.microsoft.com/office/drawing/2014/main" id="{54224509-19D6-43F0-9AAD-19BA73C7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578</xdr:row>
      <xdr:rowOff>0</xdr:rowOff>
    </xdr:from>
    <xdr:ext cx="38100" cy="247650"/>
    <xdr:pic>
      <xdr:nvPicPr>
        <xdr:cNvPr id="345" name="Imagem 344">
          <a:extLst>
            <a:ext uri="{FF2B5EF4-FFF2-40B4-BE49-F238E27FC236}">
              <a16:creationId xmlns:a16="http://schemas.microsoft.com/office/drawing/2014/main" id="{3D113C0E-2578-460C-9941-C2342F751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587</xdr:row>
      <xdr:rowOff>0</xdr:rowOff>
    </xdr:from>
    <xdr:ext cx="38100" cy="247650"/>
    <xdr:pic>
      <xdr:nvPicPr>
        <xdr:cNvPr id="346" name="Imagem 345">
          <a:extLst>
            <a:ext uri="{FF2B5EF4-FFF2-40B4-BE49-F238E27FC236}">
              <a16:creationId xmlns:a16="http://schemas.microsoft.com/office/drawing/2014/main" id="{3BB0A92D-4B32-4B72-847C-F94D77492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347" name="Imagem 346">
          <a:extLst>
            <a:ext uri="{FF2B5EF4-FFF2-40B4-BE49-F238E27FC236}">
              <a16:creationId xmlns:a16="http://schemas.microsoft.com/office/drawing/2014/main" id="{41E8F94C-8F00-4CE0-9358-46E28BD7B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504</xdr:row>
      <xdr:rowOff>0</xdr:rowOff>
    </xdr:from>
    <xdr:ext cx="38100" cy="247650"/>
    <xdr:pic>
      <xdr:nvPicPr>
        <xdr:cNvPr id="348" name="Imagem 347">
          <a:extLst>
            <a:ext uri="{FF2B5EF4-FFF2-40B4-BE49-F238E27FC236}">
              <a16:creationId xmlns:a16="http://schemas.microsoft.com/office/drawing/2014/main" id="{61A723BB-38D1-4772-A549-2DDEB7DA5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493</xdr:row>
      <xdr:rowOff>0</xdr:rowOff>
    </xdr:from>
    <xdr:ext cx="38100" cy="247650"/>
    <xdr:pic>
      <xdr:nvPicPr>
        <xdr:cNvPr id="349" name="Imagem 348">
          <a:extLst>
            <a:ext uri="{FF2B5EF4-FFF2-40B4-BE49-F238E27FC236}">
              <a16:creationId xmlns:a16="http://schemas.microsoft.com/office/drawing/2014/main" id="{D200ACD0-1017-4FB3-BD6D-077F0D46B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350" name="Imagem 349">
          <a:extLst>
            <a:ext uri="{FF2B5EF4-FFF2-40B4-BE49-F238E27FC236}">
              <a16:creationId xmlns:a16="http://schemas.microsoft.com/office/drawing/2014/main" id="{079851E0-F97D-4F75-B1B6-285B78CF3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479</xdr:row>
      <xdr:rowOff>0</xdr:rowOff>
    </xdr:from>
    <xdr:ext cx="38100" cy="247650"/>
    <xdr:pic>
      <xdr:nvPicPr>
        <xdr:cNvPr id="351" name="Imagem 350">
          <a:extLst>
            <a:ext uri="{FF2B5EF4-FFF2-40B4-BE49-F238E27FC236}">
              <a16:creationId xmlns:a16="http://schemas.microsoft.com/office/drawing/2014/main" id="{4B2C73E0-B2D0-4F70-8DAA-6406344B2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513</xdr:row>
      <xdr:rowOff>0</xdr:rowOff>
    </xdr:from>
    <xdr:ext cx="38100" cy="247650"/>
    <xdr:pic>
      <xdr:nvPicPr>
        <xdr:cNvPr id="352" name="Imagem 351">
          <a:extLst>
            <a:ext uri="{FF2B5EF4-FFF2-40B4-BE49-F238E27FC236}">
              <a16:creationId xmlns:a16="http://schemas.microsoft.com/office/drawing/2014/main" id="{4A4C04E3-A5C9-41F1-9EDA-E3D9B5BA6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353" name="Imagem 352">
          <a:extLst>
            <a:ext uri="{FF2B5EF4-FFF2-40B4-BE49-F238E27FC236}">
              <a16:creationId xmlns:a16="http://schemas.microsoft.com/office/drawing/2014/main" id="{85B559B8-756C-4528-9108-30509AD16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354" name="Imagem 353">
          <a:extLst>
            <a:ext uri="{FF2B5EF4-FFF2-40B4-BE49-F238E27FC236}">
              <a16:creationId xmlns:a16="http://schemas.microsoft.com/office/drawing/2014/main" id="{98136833-DB09-4E76-978B-C3C37FBD7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355" name="Imagem 354">
          <a:extLst>
            <a:ext uri="{FF2B5EF4-FFF2-40B4-BE49-F238E27FC236}">
              <a16:creationId xmlns:a16="http://schemas.microsoft.com/office/drawing/2014/main" id="{AD376EC6-579D-48BF-B24D-DB9C8749B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356" name="Imagem 355">
          <a:extLst>
            <a:ext uri="{FF2B5EF4-FFF2-40B4-BE49-F238E27FC236}">
              <a16:creationId xmlns:a16="http://schemas.microsoft.com/office/drawing/2014/main" id="{A055FEE4-72EA-4E89-AE32-D5441FF57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357" name="Imagem 356">
          <a:extLst>
            <a:ext uri="{FF2B5EF4-FFF2-40B4-BE49-F238E27FC236}">
              <a16:creationId xmlns:a16="http://schemas.microsoft.com/office/drawing/2014/main" id="{B7496603-2412-47C9-B2D3-17208115F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358" name="Imagem 357">
          <a:extLst>
            <a:ext uri="{FF2B5EF4-FFF2-40B4-BE49-F238E27FC236}">
              <a16:creationId xmlns:a16="http://schemas.microsoft.com/office/drawing/2014/main" id="{B9799A81-EA18-47CC-9F6F-DD2BE8DBD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359" name="Imagem 358">
          <a:extLst>
            <a:ext uri="{FF2B5EF4-FFF2-40B4-BE49-F238E27FC236}">
              <a16:creationId xmlns:a16="http://schemas.microsoft.com/office/drawing/2014/main" id="{9A140816-A70D-40CA-94BA-1D1893351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360" name="Imagem 359">
          <a:extLst>
            <a:ext uri="{FF2B5EF4-FFF2-40B4-BE49-F238E27FC236}">
              <a16:creationId xmlns:a16="http://schemas.microsoft.com/office/drawing/2014/main" id="{E6A653A4-0C6F-4FE8-B864-BF6B0DFE2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361" name="Imagem 360">
          <a:extLst>
            <a:ext uri="{FF2B5EF4-FFF2-40B4-BE49-F238E27FC236}">
              <a16:creationId xmlns:a16="http://schemas.microsoft.com/office/drawing/2014/main" id="{FD878C3D-0703-4FFC-83DE-6B2D6EB97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362" name="Imagem 361">
          <a:extLst>
            <a:ext uri="{FF2B5EF4-FFF2-40B4-BE49-F238E27FC236}">
              <a16:creationId xmlns:a16="http://schemas.microsoft.com/office/drawing/2014/main" id="{78632977-BB3C-43EA-AEFB-A0F5F3176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363" name="Imagem 362">
          <a:extLst>
            <a:ext uri="{FF2B5EF4-FFF2-40B4-BE49-F238E27FC236}">
              <a16:creationId xmlns:a16="http://schemas.microsoft.com/office/drawing/2014/main" id="{D34850FC-AB2E-4688-A4D1-7582AEEFB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364" name="Imagem 363">
          <a:extLst>
            <a:ext uri="{FF2B5EF4-FFF2-40B4-BE49-F238E27FC236}">
              <a16:creationId xmlns:a16="http://schemas.microsoft.com/office/drawing/2014/main" id="{DF97D5E0-EAB3-45B8-B051-1A3301EAD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492</xdr:row>
      <xdr:rowOff>0</xdr:rowOff>
    </xdr:from>
    <xdr:ext cx="38100" cy="247650"/>
    <xdr:pic>
      <xdr:nvPicPr>
        <xdr:cNvPr id="365" name="Imagem 364">
          <a:extLst>
            <a:ext uri="{FF2B5EF4-FFF2-40B4-BE49-F238E27FC236}">
              <a16:creationId xmlns:a16="http://schemas.microsoft.com/office/drawing/2014/main" id="{1481E7C1-74F2-4EFB-A400-B39DE784E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578</xdr:row>
      <xdr:rowOff>0</xdr:rowOff>
    </xdr:from>
    <xdr:ext cx="38100" cy="247650"/>
    <xdr:pic>
      <xdr:nvPicPr>
        <xdr:cNvPr id="366" name="Imagem 365">
          <a:extLst>
            <a:ext uri="{FF2B5EF4-FFF2-40B4-BE49-F238E27FC236}">
              <a16:creationId xmlns:a16="http://schemas.microsoft.com/office/drawing/2014/main" id="{D348BCD1-C121-4CA2-A4F2-E41F474CB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587</xdr:row>
      <xdr:rowOff>0</xdr:rowOff>
    </xdr:from>
    <xdr:ext cx="38100" cy="247650"/>
    <xdr:pic>
      <xdr:nvPicPr>
        <xdr:cNvPr id="367" name="Imagem 366">
          <a:extLst>
            <a:ext uri="{FF2B5EF4-FFF2-40B4-BE49-F238E27FC236}">
              <a16:creationId xmlns:a16="http://schemas.microsoft.com/office/drawing/2014/main" id="{6B1FB4B9-25BF-487D-B639-DF3ED68D4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368" name="Imagem 367">
          <a:extLst>
            <a:ext uri="{FF2B5EF4-FFF2-40B4-BE49-F238E27FC236}">
              <a16:creationId xmlns:a16="http://schemas.microsoft.com/office/drawing/2014/main" id="{EAF49590-A189-4187-BF79-AAA9AE478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504</xdr:row>
      <xdr:rowOff>0</xdr:rowOff>
    </xdr:from>
    <xdr:ext cx="38100" cy="247650"/>
    <xdr:pic>
      <xdr:nvPicPr>
        <xdr:cNvPr id="369" name="Imagem 368">
          <a:extLst>
            <a:ext uri="{FF2B5EF4-FFF2-40B4-BE49-F238E27FC236}">
              <a16:creationId xmlns:a16="http://schemas.microsoft.com/office/drawing/2014/main" id="{1AB6021F-93F5-4ACE-AA86-89978835B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493</xdr:row>
      <xdr:rowOff>0</xdr:rowOff>
    </xdr:from>
    <xdr:ext cx="38100" cy="247650"/>
    <xdr:pic>
      <xdr:nvPicPr>
        <xdr:cNvPr id="370" name="Imagem 369">
          <a:extLst>
            <a:ext uri="{FF2B5EF4-FFF2-40B4-BE49-F238E27FC236}">
              <a16:creationId xmlns:a16="http://schemas.microsoft.com/office/drawing/2014/main" id="{A3E91601-3FAD-45AD-AD74-D06809EF4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547</xdr:row>
      <xdr:rowOff>0</xdr:rowOff>
    </xdr:from>
    <xdr:ext cx="38100" cy="247650"/>
    <xdr:pic>
      <xdr:nvPicPr>
        <xdr:cNvPr id="371" name="Imagem 370">
          <a:extLst>
            <a:ext uri="{FF2B5EF4-FFF2-40B4-BE49-F238E27FC236}">
              <a16:creationId xmlns:a16="http://schemas.microsoft.com/office/drawing/2014/main" id="{CC4211D5-8A8F-404B-9917-9DDF320DF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43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480</xdr:row>
      <xdr:rowOff>0</xdr:rowOff>
    </xdr:from>
    <xdr:ext cx="38100" cy="247650"/>
    <xdr:pic>
      <xdr:nvPicPr>
        <xdr:cNvPr id="372" name="Imagem 371">
          <a:extLst>
            <a:ext uri="{FF2B5EF4-FFF2-40B4-BE49-F238E27FC236}">
              <a16:creationId xmlns:a16="http://schemas.microsoft.com/office/drawing/2014/main" id="{7CC20ED8-ABEC-4BF5-B2BA-8F685FFF1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67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492</xdr:row>
      <xdr:rowOff>0</xdr:rowOff>
    </xdr:from>
    <xdr:ext cx="38100" cy="247650"/>
    <xdr:pic>
      <xdr:nvPicPr>
        <xdr:cNvPr id="373" name="Imagem 372">
          <a:extLst>
            <a:ext uri="{FF2B5EF4-FFF2-40B4-BE49-F238E27FC236}">
              <a16:creationId xmlns:a16="http://schemas.microsoft.com/office/drawing/2014/main" id="{0C59F32E-0153-4051-8224-4F735D36A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374" name="Imagem 373">
          <a:extLst>
            <a:ext uri="{FF2B5EF4-FFF2-40B4-BE49-F238E27FC236}">
              <a16:creationId xmlns:a16="http://schemas.microsoft.com/office/drawing/2014/main" id="{7239846D-7C66-4A5B-9D5B-85043EC02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375" name="Imagem 374">
          <a:extLst>
            <a:ext uri="{FF2B5EF4-FFF2-40B4-BE49-F238E27FC236}">
              <a16:creationId xmlns:a16="http://schemas.microsoft.com/office/drawing/2014/main" id="{A3FC227B-6462-4C55-9CA9-58D2E13E4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376" name="Imagem 375">
          <a:extLst>
            <a:ext uri="{FF2B5EF4-FFF2-40B4-BE49-F238E27FC236}">
              <a16:creationId xmlns:a16="http://schemas.microsoft.com/office/drawing/2014/main" id="{F0EAD4DE-0224-45A5-83EE-3A4ED2E30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377" name="Imagem 376">
          <a:extLst>
            <a:ext uri="{FF2B5EF4-FFF2-40B4-BE49-F238E27FC236}">
              <a16:creationId xmlns:a16="http://schemas.microsoft.com/office/drawing/2014/main" id="{FB31F3BB-3AED-4871-B5EF-42FAAB440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378" name="Imagem 377">
          <a:extLst>
            <a:ext uri="{FF2B5EF4-FFF2-40B4-BE49-F238E27FC236}">
              <a16:creationId xmlns:a16="http://schemas.microsoft.com/office/drawing/2014/main" id="{7839BDD7-DA1A-475D-8F5F-09DF65F02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379" name="Imagem 378">
          <a:extLst>
            <a:ext uri="{FF2B5EF4-FFF2-40B4-BE49-F238E27FC236}">
              <a16:creationId xmlns:a16="http://schemas.microsoft.com/office/drawing/2014/main" id="{1A84A856-FEE8-4814-8CFC-F5D8B1808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468</xdr:row>
      <xdr:rowOff>0</xdr:rowOff>
    </xdr:from>
    <xdr:ext cx="38100" cy="247650"/>
    <xdr:pic>
      <xdr:nvPicPr>
        <xdr:cNvPr id="380" name="Imagem 379">
          <a:extLst>
            <a:ext uri="{FF2B5EF4-FFF2-40B4-BE49-F238E27FC236}">
              <a16:creationId xmlns:a16="http://schemas.microsoft.com/office/drawing/2014/main" id="{F7E6484F-AD36-4A2F-8A2F-4801BF8EA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576</xdr:row>
      <xdr:rowOff>0</xdr:rowOff>
    </xdr:from>
    <xdr:ext cx="38100" cy="247650"/>
    <xdr:pic>
      <xdr:nvPicPr>
        <xdr:cNvPr id="381" name="Imagem 380">
          <a:extLst>
            <a:ext uri="{FF2B5EF4-FFF2-40B4-BE49-F238E27FC236}">
              <a16:creationId xmlns:a16="http://schemas.microsoft.com/office/drawing/2014/main" id="{935BB935-7105-4214-9FDE-C6A01854B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382" name="Imagem 381">
          <a:extLst>
            <a:ext uri="{FF2B5EF4-FFF2-40B4-BE49-F238E27FC236}">
              <a16:creationId xmlns:a16="http://schemas.microsoft.com/office/drawing/2014/main" id="{B1C04D95-B08D-44E1-AEEC-8D1A7AE6C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468</xdr:row>
      <xdr:rowOff>0</xdr:rowOff>
    </xdr:from>
    <xdr:ext cx="38100" cy="247650"/>
    <xdr:pic>
      <xdr:nvPicPr>
        <xdr:cNvPr id="383" name="Imagem 382">
          <a:extLst>
            <a:ext uri="{FF2B5EF4-FFF2-40B4-BE49-F238E27FC236}">
              <a16:creationId xmlns:a16="http://schemas.microsoft.com/office/drawing/2014/main" id="{13948B9A-45BE-4E62-B758-ED3919FD9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576</xdr:row>
      <xdr:rowOff>0</xdr:rowOff>
    </xdr:from>
    <xdr:ext cx="38100" cy="247650"/>
    <xdr:pic>
      <xdr:nvPicPr>
        <xdr:cNvPr id="384" name="Imagem 383">
          <a:extLst>
            <a:ext uri="{FF2B5EF4-FFF2-40B4-BE49-F238E27FC236}">
              <a16:creationId xmlns:a16="http://schemas.microsoft.com/office/drawing/2014/main" id="{E1DBA81E-6C6A-4AA2-B376-00A270C09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385" name="Imagem 384">
          <a:extLst>
            <a:ext uri="{FF2B5EF4-FFF2-40B4-BE49-F238E27FC236}">
              <a16:creationId xmlns:a16="http://schemas.microsoft.com/office/drawing/2014/main" id="{6073B1F5-5EBD-4FBF-9CE1-33673FD6D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551</xdr:row>
      <xdr:rowOff>0</xdr:rowOff>
    </xdr:from>
    <xdr:ext cx="38100" cy="247650"/>
    <xdr:pic>
      <xdr:nvPicPr>
        <xdr:cNvPr id="386" name="Imagem 385">
          <a:extLst>
            <a:ext uri="{FF2B5EF4-FFF2-40B4-BE49-F238E27FC236}">
              <a16:creationId xmlns:a16="http://schemas.microsoft.com/office/drawing/2014/main" id="{1457FA87-78CD-45EE-8832-2938EA00E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579</xdr:row>
      <xdr:rowOff>0</xdr:rowOff>
    </xdr:from>
    <xdr:ext cx="38100" cy="247650"/>
    <xdr:pic>
      <xdr:nvPicPr>
        <xdr:cNvPr id="387" name="Imagem 386">
          <a:extLst>
            <a:ext uri="{FF2B5EF4-FFF2-40B4-BE49-F238E27FC236}">
              <a16:creationId xmlns:a16="http://schemas.microsoft.com/office/drawing/2014/main" id="{EE4DFE2F-6E1A-4948-8488-751A63472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53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597</xdr:row>
      <xdr:rowOff>0</xdr:rowOff>
    </xdr:from>
    <xdr:ext cx="38100" cy="247650"/>
    <xdr:pic>
      <xdr:nvPicPr>
        <xdr:cNvPr id="388" name="Imagem 387">
          <a:extLst>
            <a:ext uri="{FF2B5EF4-FFF2-40B4-BE49-F238E27FC236}">
              <a16:creationId xmlns:a16="http://schemas.microsoft.com/office/drawing/2014/main" id="{F3C0A8AC-B46B-47D6-996A-5938B31B0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896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389" name="Imagem 388">
          <a:extLst>
            <a:ext uri="{FF2B5EF4-FFF2-40B4-BE49-F238E27FC236}">
              <a16:creationId xmlns:a16="http://schemas.microsoft.com/office/drawing/2014/main" id="{7F58AAE6-9588-49A3-AA02-383A6B05A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514</xdr:row>
      <xdr:rowOff>0</xdr:rowOff>
    </xdr:from>
    <xdr:ext cx="38100" cy="247650"/>
    <xdr:pic>
      <xdr:nvPicPr>
        <xdr:cNvPr id="390" name="Imagem 389">
          <a:extLst>
            <a:ext uri="{FF2B5EF4-FFF2-40B4-BE49-F238E27FC236}">
              <a16:creationId xmlns:a16="http://schemas.microsoft.com/office/drawing/2014/main" id="{2D2A1E7C-C58C-4A7B-B833-1487011CF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15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494</xdr:row>
      <xdr:rowOff>0</xdr:rowOff>
    </xdr:from>
    <xdr:ext cx="38100" cy="247650"/>
    <xdr:pic>
      <xdr:nvPicPr>
        <xdr:cNvPr id="391" name="Imagem 390">
          <a:extLst>
            <a:ext uri="{FF2B5EF4-FFF2-40B4-BE49-F238E27FC236}">
              <a16:creationId xmlns:a16="http://schemas.microsoft.com/office/drawing/2014/main" id="{6AFFF3A0-5C5A-459B-94C4-9714EBD51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34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392" name="Imagem 391">
          <a:extLst>
            <a:ext uri="{FF2B5EF4-FFF2-40B4-BE49-F238E27FC236}">
              <a16:creationId xmlns:a16="http://schemas.microsoft.com/office/drawing/2014/main" id="{71FFD3C1-B00B-4F9F-BBFC-A46937539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478</xdr:row>
      <xdr:rowOff>0</xdr:rowOff>
    </xdr:from>
    <xdr:ext cx="38100" cy="247650"/>
    <xdr:pic>
      <xdr:nvPicPr>
        <xdr:cNvPr id="393" name="Imagem 392">
          <a:extLst>
            <a:ext uri="{FF2B5EF4-FFF2-40B4-BE49-F238E27FC236}">
              <a16:creationId xmlns:a16="http://schemas.microsoft.com/office/drawing/2014/main" id="{A0D3FAB6-A709-427D-A817-991D7F9D3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468</xdr:row>
      <xdr:rowOff>0</xdr:rowOff>
    </xdr:from>
    <xdr:ext cx="38100" cy="247650"/>
    <xdr:pic>
      <xdr:nvPicPr>
        <xdr:cNvPr id="394" name="Imagem 393">
          <a:extLst>
            <a:ext uri="{FF2B5EF4-FFF2-40B4-BE49-F238E27FC236}">
              <a16:creationId xmlns:a16="http://schemas.microsoft.com/office/drawing/2014/main" id="{BC4D2E41-9157-4B93-97C1-72AE1E121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465</xdr:row>
      <xdr:rowOff>0</xdr:rowOff>
    </xdr:from>
    <xdr:ext cx="38100" cy="247650"/>
    <xdr:pic>
      <xdr:nvPicPr>
        <xdr:cNvPr id="395" name="Imagem 394">
          <a:extLst>
            <a:ext uri="{FF2B5EF4-FFF2-40B4-BE49-F238E27FC236}">
              <a16:creationId xmlns:a16="http://schemas.microsoft.com/office/drawing/2014/main" id="{55CE7177-3DB7-4D17-98D7-CA3F480B2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482</xdr:row>
      <xdr:rowOff>0</xdr:rowOff>
    </xdr:from>
    <xdr:ext cx="38100" cy="247650"/>
    <xdr:pic>
      <xdr:nvPicPr>
        <xdr:cNvPr id="396" name="Imagem 395">
          <a:extLst>
            <a:ext uri="{FF2B5EF4-FFF2-40B4-BE49-F238E27FC236}">
              <a16:creationId xmlns:a16="http://schemas.microsoft.com/office/drawing/2014/main" id="{23B6B5AD-2819-47A5-877D-3656385C2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397" name="Imagem 396">
          <a:extLst>
            <a:ext uri="{FF2B5EF4-FFF2-40B4-BE49-F238E27FC236}">
              <a16:creationId xmlns:a16="http://schemas.microsoft.com/office/drawing/2014/main" id="{AE8BCA9E-915A-4E9A-9024-94B010F4C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465</xdr:row>
      <xdr:rowOff>0</xdr:rowOff>
    </xdr:from>
    <xdr:ext cx="38100" cy="247650"/>
    <xdr:pic>
      <xdr:nvPicPr>
        <xdr:cNvPr id="398" name="Imagem 397">
          <a:extLst>
            <a:ext uri="{FF2B5EF4-FFF2-40B4-BE49-F238E27FC236}">
              <a16:creationId xmlns:a16="http://schemas.microsoft.com/office/drawing/2014/main" id="{E9395169-D304-404E-B823-8874D7517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482</xdr:row>
      <xdr:rowOff>0</xdr:rowOff>
    </xdr:from>
    <xdr:ext cx="38100" cy="247650"/>
    <xdr:pic>
      <xdr:nvPicPr>
        <xdr:cNvPr id="399" name="Imagem 398">
          <a:extLst>
            <a:ext uri="{FF2B5EF4-FFF2-40B4-BE49-F238E27FC236}">
              <a16:creationId xmlns:a16="http://schemas.microsoft.com/office/drawing/2014/main" id="{7A4AE66C-CAF2-40FB-BF9C-373E77C5D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400" name="Imagem 399">
          <a:extLst>
            <a:ext uri="{FF2B5EF4-FFF2-40B4-BE49-F238E27FC236}">
              <a16:creationId xmlns:a16="http://schemas.microsoft.com/office/drawing/2014/main" id="{E12A5071-0512-4E1F-9E58-282583BB9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401" name="Imagem 400">
          <a:extLst>
            <a:ext uri="{FF2B5EF4-FFF2-40B4-BE49-F238E27FC236}">
              <a16:creationId xmlns:a16="http://schemas.microsoft.com/office/drawing/2014/main" id="{F7D761BD-3E4D-4026-8A80-2FFBD2C51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402" name="Imagem 401">
          <a:extLst>
            <a:ext uri="{FF2B5EF4-FFF2-40B4-BE49-F238E27FC236}">
              <a16:creationId xmlns:a16="http://schemas.microsoft.com/office/drawing/2014/main" id="{3CF6C587-E144-4EB3-A544-DEAC1522B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403" name="Imagem 402">
          <a:extLst>
            <a:ext uri="{FF2B5EF4-FFF2-40B4-BE49-F238E27FC236}">
              <a16:creationId xmlns:a16="http://schemas.microsoft.com/office/drawing/2014/main" id="{9851EB7D-1D96-48C7-9309-277B4B955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404" name="Imagem 403">
          <a:extLst>
            <a:ext uri="{FF2B5EF4-FFF2-40B4-BE49-F238E27FC236}">
              <a16:creationId xmlns:a16="http://schemas.microsoft.com/office/drawing/2014/main" id="{B21D1498-9A57-41FD-9261-DAC570B2D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405" name="Imagem 404">
          <a:extLst>
            <a:ext uri="{FF2B5EF4-FFF2-40B4-BE49-F238E27FC236}">
              <a16:creationId xmlns:a16="http://schemas.microsoft.com/office/drawing/2014/main" id="{1A225E51-6F08-4A2E-A331-8CD4E2330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406" name="Imagem 405">
          <a:extLst>
            <a:ext uri="{FF2B5EF4-FFF2-40B4-BE49-F238E27FC236}">
              <a16:creationId xmlns:a16="http://schemas.microsoft.com/office/drawing/2014/main" id="{0E79F22F-0F08-4194-9647-D807547AD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513</xdr:row>
      <xdr:rowOff>0</xdr:rowOff>
    </xdr:from>
    <xdr:ext cx="38100" cy="247650"/>
    <xdr:pic>
      <xdr:nvPicPr>
        <xdr:cNvPr id="407" name="Imagem 406">
          <a:extLst>
            <a:ext uri="{FF2B5EF4-FFF2-40B4-BE49-F238E27FC236}">
              <a16:creationId xmlns:a16="http://schemas.microsoft.com/office/drawing/2014/main" id="{96552DD2-A6BE-4022-81F3-4E5DBDE50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577</xdr:row>
      <xdr:rowOff>0</xdr:rowOff>
    </xdr:from>
    <xdr:ext cx="38100" cy="247650"/>
    <xdr:pic>
      <xdr:nvPicPr>
        <xdr:cNvPr id="408" name="Imagem 407">
          <a:extLst>
            <a:ext uri="{FF2B5EF4-FFF2-40B4-BE49-F238E27FC236}">
              <a16:creationId xmlns:a16="http://schemas.microsoft.com/office/drawing/2014/main" id="{4E48C395-34E3-44F6-B473-F0355F609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586</xdr:row>
      <xdr:rowOff>0</xdr:rowOff>
    </xdr:from>
    <xdr:ext cx="38100" cy="247650"/>
    <xdr:pic>
      <xdr:nvPicPr>
        <xdr:cNvPr id="409" name="Imagem 408">
          <a:extLst>
            <a:ext uri="{FF2B5EF4-FFF2-40B4-BE49-F238E27FC236}">
              <a16:creationId xmlns:a16="http://schemas.microsoft.com/office/drawing/2014/main" id="{B41C22B1-D4D0-4D1A-9B17-6E370F99D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410" name="Imagem 409">
          <a:extLst>
            <a:ext uri="{FF2B5EF4-FFF2-40B4-BE49-F238E27FC236}">
              <a16:creationId xmlns:a16="http://schemas.microsoft.com/office/drawing/2014/main" id="{FC3862F3-D3C3-4415-87DA-48D724E75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503</xdr:row>
      <xdr:rowOff>0</xdr:rowOff>
    </xdr:from>
    <xdr:ext cx="38100" cy="247650"/>
    <xdr:pic>
      <xdr:nvPicPr>
        <xdr:cNvPr id="411" name="Imagem 410">
          <a:extLst>
            <a:ext uri="{FF2B5EF4-FFF2-40B4-BE49-F238E27FC236}">
              <a16:creationId xmlns:a16="http://schemas.microsoft.com/office/drawing/2014/main" id="{5125B4BC-8757-4203-803B-30EDF3378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519</xdr:row>
      <xdr:rowOff>0</xdr:rowOff>
    </xdr:from>
    <xdr:ext cx="38100" cy="247650"/>
    <xdr:pic>
      <xdr:nvPicPr>
        <xdr:cNvPr id="412" name="Imagem 411">
          <a:extLst>
            <a:ext uri="{FF2B5EF4-FFF2-40B4-BE49-F238E27FC236}">
              <a16:creationId xmlns:a16="http://schemas.microsoft.com/office/drawing/2014/main" id="{BF871C4D-FD5A-4B10-84E8-D3A1D104A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413" name="Imagem 412">
          <a:extLst>
            <a:ext uri="{FF2B5EF4-FFF2-40B4-BE49-F238E27FC236}">
              <a16:creationId xmlns:a16="http://schemas.microsoft.com/office/drawing/2014/main" id="{99F2A65C-913E-489B-8B35-1C6967820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478</xdr:row>
      <xdr:rowOff>0</xdr:rowOff>
    </xdr:from>
    <xdr:ext cx="38100" cy="247650"/>
    <xdr:pic>
      <xdr:nvPicPr>
        <xdr:cNvPr id="414" name="Imagem 413">
          <a:extLst>
            <a:ext uri="{FF2B5EF4-FFF2-40B4-BE49-F238E27FC236}">
              <a16:creationId xmlns:a16="http://schemas.microsoft.com/office/drawing/2014/main" id="{2B479350-131B-4969-82F1-8952E27CA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468</xdr:row>
      <xdr:rowOff>0</xdr:rowOff>
    </xdr:from>
    <xdr:ext cx="38100" cy="247650"/>
    <xdr:pic>
      <xdr:nvPicPr>
        <xdr:cNvPr id="415" name="Imagem 414">
          <a:extLst>
            <a:ext uri="{FF2B5EF4-FFF2-40B4-BE49-F238E27FC236}">
              <a16:creationId xmlns:a16="http://schemas.microsoft.com/office/drawing/2014/main" id="{A069978C-7C03-403E-9367-F772925F5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465</xdr:row>
      <xdr:rowOff>0</xdr:rowOff>
    </xdr:from>
    <xdr:ext cx="38100" cy="247650"/>
    <xdr:pic>
      <xdr:nvPicPr>
        <xdr:cNvPr id="416" name="Imagem 415">
          <a:extLst>
            <a:ext uri="{FF2B5EF4-FFF2-40B4-BE49-F238E27FC236}">
              <a16:creationId xmlns:a16="http://schemas.microsoft.com/office/drawing/2014/main" id="{19172E59-31CE-46F5-9809-167D873D9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482</xdr:row>
      <xdr:rowOff>0</xdr:rowOff>
    </xdr:from>
    <xdr:ext cx="38100" cy="247650"/>
    <xdr:pic>
      <xdr:nvPicPr>
        <xdr:cNvPr id="417" name="Imagem 416">
          <a:extLst>
            <a:ext uri="{FF2B5EF4-FFF2-40B4-BE49-F238E27FC236}">
              <a16:creationId xmlns:a16="http://schemas.microsoft.com/office/drawing/2014/main" id="{0BA2E5DA-CD8F-426B-8F80-6E1C39D56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418" name="Imagem 417">
          <a:extLst>
            <a:ext uri="{FF2B5EF4-FFF2-40B4-BE49-F238E27FC236}">
              <a16:creationId xmlns:a16="http://schemas.microsoft.com/office/drawing/2014/main" id="{1295A983-C6FA-40F0-A2AF-58AC1C45C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465</xdr:row>
      <xdr:rowOff>0</xdr:rowOff>
    </xdr:from>
    <xdr:ext cx="38100" cy="247650"/>
    <xdr:pic>
      <xdr:nvPicPr>
        <xdr:cNvPr id="419" name="Imagem 418">
          <a:extLst>
            <a:ext uri="{FF2B5EF4-FFF2-40B4-BE49-F238E27FC236}">
              <a16:creationId xmlns:a16="http://schemas.microsoft.com/office/drawing/2014/main" id="{DE036539-4926-4DB2-B6D9-6AC1034E1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482</xdr:row>
      <xdr:rowOff>0</xdr:rowOff>
    </xdr:from>
    <xdr:ext cx="38100" cy="247650"/>
    <xdr:pic>
      <xdr:nvPicPr>
        <xdr:cNvPr id="420" name="Imagem 419">
          <a:extLst>
            <a:ext uri="{FF2B5EF4-FFF2-40B4-BE49-F238E27FC236}">
              <a16:creationId xmlns:a16="http://schemas.microsoft.com/office/drawing/2014/main" id="{D2DA3CBA-B785-451C-8944-ED4C48D17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421" name="Imagem 420">
          <a:extLst>
            <a:ext uri="{FF2B5EF4-FFF2-40B4-BE49-F238E27FC236}">
              <a16:creationId xmlns:a16="http://schemas.microsoft.com/office/drawing/2014/main" id="{28D653BF-E797-4187-A3ED-9B4902BD1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422" name="Imagem 421">
          <a:extLst>
            <a:ext uri="{FF2B5EF4-FFF2-40B4-BE49-F238E27FC236}">
              <a16:creationId xmlns:a16="http://schemas.microsoft.com/office/drawing/2014/main" id="{62768F06-7035-4535-AC65-1596AFB12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423" name="Imagem 422">
          <a:extLst>
            <a:ext uri="{FF2B5EF4-FFF2-40B4-BE49-F238E27FC236}">
              <a16:creationId xmlns:a16="http://schemas.microsoft.com/office/drawing/2014/main" id="{25F9BC33-5EC7-459D-B8E1-5F8D82130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424" name="Imagem 423">
          <a:extLst>
            <a:ext uri="{FF2B5EF4-FFF2-40B4-BE49-F238E27FC236}">
              <a16:creationId xmlns:a16="http://schemas.microsoft.com/office/drawing/2014/main" id="{34CBA019-C246-4C8E-86B6-C52252A80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425" name="Imagem 424">
          <a:extLst>
            <a:ext uri="{FF2B5EF4-FFF2-40B4-BE49-F238E27FC236}">
              <a16:creationId xmlns:a16="http://schemas.microsoft.com/office/drawing/2014/main" id="{E3F68879-2ADC-448E-BD29-81ADC862C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426" name="Imagem 425">
          <a:extLst>
            <a:ext uri="{FF2B5EF4-FFF2-40B4-BE49-F238E27FC236}">
              <a16:creationId xmlns:a16="http://schemas.microsoft.com/office/drawing/2014/main" id="{8BB97950-8E6C-4ABB-9D1D-BC62B573F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427" name="Imagem 426">
          <a:extLst>
            <a:ext uri="{FF2B5EF4-FFF2-40B4-BE49-F238E27FC236}">
              <a16:creationId xmlns:a16="http://schemas.microsoft.com/office/drawing/2014/main" id="{B089D99F-B205-4966-8987-954EED990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513</xdr:row>
      <xdr:rowOff>0</xdr:rowOff>
    </xdr:from>
    <xdr:ext cx="38100" cy="247650"/>
    <xdr:pic>
      <xdr:nvPicPr>
        <xdr:cNvPr id="428" name="Imagem 427">
          <a:extLst>
            <a:ext uri="{FF2B5EF4-FFF2-40B4-BE49-F238E27FC236}">
              <a16:creationId xmlns:a16="http://schemas.microsoft.com/office/drawing/2014/main" id="{536CE897-C64A-4FB2-B3E7-6856B7BD6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577</xdr:row>
      <xdr:rowOff>0</xdr:rowOff>
    </xdr:from>
    <xdr:ext cx="38100" cy="247650"/>
    <xdr:pic>
      <xdr:nvPicPr>
        <xdr:cNvPr id="429" name="Imagem 428">
          <a:extLst>
            <a:ext uri="{FF2B5EF4-FFF2-40B4-BE49-F238E27FC236}">
              <a16:creationId xmlns:a16="http://schemas.microsoft.com/office/drawing/2014/main" id="{BE02B8A8-5983-41FE-8A3C-82E31F63D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586</xdr:row>
      <xdr:rowOff>0</xdr:rowOff>
    </xdr:from>
    <xdr:ext cx="38100" cy="247650"/>
    <xdr:pic>
      <xdr:nvPicPr>
        <xdr:cNvPr id="430" name="Imagem 429">
          <a:extLst>
            <a:ext uri="{FF2B5EF4-FFF2-40B4-BE49-F238E27FC236}">
              <a16:creationId xmlns:a16="http://schemas.microsoft.com/office/drawing/2014/main" id="{018A6ADB-1E9A-4607-9B4D-534BB05C3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431" name="Imagem 430">
          <a:extLst>
            <a:ext uri="{FF2B5EF4-FFF2-40B4-BE49-F238E27FC236}">
              <a16:creationId xmlns:a16="http://schemas.microsoft.com/office/drawing/2014/main" id="{9FE8E9EE-6464-48D5-9F1B-78B487C96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503</xdr:row>
      <xdr:rowOff>0</xdr:rowOff>
    </xdr:from>
    <xdr:ext cx="38100" cy="247650"/>
    <xdr:pic>
      <xdr:nvPicPr>
        <xdr:cNvPr id="432" name="Imagem 431">
          <a:extLst>
            <a:ext uri="{FF2B5EF4-FFF2-40B4-BE49-F238E27FC236}">
              <a16:creationId xmlns:a16="http://schemas.microsoft.com/office/drawing/2014/main" id="{6F6EFFBF-A888-4215-8653-24E7D9176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519</xdr:row>
      <xdr:rowOff>0</xdr:rowOff>
    </xdr:from>
    <xdr:ext cx="38100" cy="247650"/>
    <xdr:pic>
      <xdr:nvPicPr>
        <xdr:cNvPr id="433" name="Imagem 432">
          <a:extLst>
            <a:ext uri="{FF2B5EF4-FFF2-40B4-BE49-F238E27FC236}">
              <a16:creationId xmlns:a16="http://schemas.microsoft.com/office/drawing/2014/main" id="{8DCE19E1-9474-4D8A-84B1-01946CC6A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434" name="Imagem 433">
          <a:extLst>
            <a:ext uri="{FF2B5EF4-FFF2-40B4-BE49-F238E27FC236}">
              <a16:creationId xmlns:a16="http://schemas.microsoft.com/office/drawing/2014/main" id="{9C632AD5-E312-46B5-8787-6A6B8ED4A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479</xdr:row>
      <xdr:rowOff>0</xdr:rowOff>
    </xdr:from>
    <xdr:ext cx="38100" cy="247650"/>
    <xdr:pic>
      <xdr:nvPicPr>
        <xdr:cNvPr id="435" name="Imagem 434">
          <a:extLst>
            <a:ext uri="{FF2B5EF4-FFF2-40B4-BE49-F238E27FC236}">
              <a16:creationId xmlns:a16="http://schemas.microsoft.com/office/drawing/2014/main" id="{ADCE49F9-F3BE-48E7-9CF2-BD905E438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513</xdr:row>
      <xdr:rowOff>0</xdr:rowOff>
    </xdr:from>
    <xdr:ext cx="38100" cy="247650"/>
    <xdr:pic>
      <xdr:nvPicPr>
        <xdr:cNvPr id="436" name="Imagem 435">
          <a:extLst>
            <a:ext uri="{FF2B5EF4-FFF2-40B4-BE49-F238E27FC236}">
              <a16:creationId xmlns:a16="http://schemas.microsoft.com/office/drawing/2014/main" id="{DB452027-8C4D-4579-9D19-F7DF7DFD9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437" name="Imagem 436">
          <a:extLst>
            <a:ext uri="{FF2B5EF4-FFF2-40B4-BE49-F238E27FC236}">
              <a16:creationId xmlns:a16="http://schemas.microsoft.com/office/drawing/2014/main" id="{3A3E0263-3E06-49E2-BED2-7EFE534DC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438" name="Imagem 437">
          <a:extLst>
            <a:ext uri="{FF2B5EF4-FFF2-40B4-BE49-F238E27FC236}">
              <a16:creationId xmlns:a16="http://schemas.microsoft.com/office/drawing/2014/main" id="{32959B18-3A2B-4951-8799-7CD7E85A9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439" name="Imagem 438">
          <a:extLst>
            <a:ext uri="{FF2B5EF4-FFF2-40B4-BE49-F238E27FC236}">
              <a16:creationId xmlns:a16="http://schemas.microsoft.com/office/drawing/2014/main" id="{9E07C14E-B06B-4D61-AD7F-A92E9CD29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440" name="Imagem 439">
          <a:extLst>
            <a:ext uri="{FF2B5EF4-FFF2-40B4-BE49-F238E27FC236}">
              <a16:creationId xmlns:a16="http://schemas.microsoft.com/office/drawing/2014/main" id="{1A8CB467-F30B-427F-908C-09697B349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441" name="Imagem 440">
          <a:extLst>
            <a:ext uri="{FF2B5EF4-FFF2-40B4-BE49-F238E27FC236}">
              <a16:creationId xmlns:a16="http://schemas.microsoft.com/office/drawing/2014/main" id="{6CC23447-E3C4-4905-B264-BA20508ED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442" name="Imagem 441">
          <a:extLst>
            <a:ext uri="{FF2B5EF4-FFF2-40B4-BE49-F238E27FC236}">
              <a16:creationId xmlns:a16="http://schemas.microsoft.com/office/drawing/2014/main" id="{8A895426-47CE-41FB-9136-FB69308D4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443" name="Imagem 442">
          <a:extLst>
            <a:ext uri="{FF2B5EF4-FFF2-40B4-BE49-F238E27FC236}">
              <a16:creationId xmlns:a16="http://schemas.microsoft.com/office/drawing/2014/main" id="{6358C549-1996-4E88-951E-7A45B46B6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444" name="Imagem 443">
          <a:extLst>
            <a:ext uri="{FF2B5EF4-FFF2-40B4-BE49-F238E27FC236}">
              <a16:creationId xmlns:a16="http://schemas.microsoft.com/office/drawing/2014/main" id="{9DAAF871-FF58-4C6A-8B6B-348D4CC0F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445" name="Imagem 444">
          <a:extLst>
            <a:ext uri="{FF2B5EF4-FFF2-40B4-BE49-F238E27FC236}">
              <a16:creationId xmlns:a16="http://schemas.microsoft.com/office/drawing/2014/main" id="{0269BC5F-8D88-4311-BB9A-8666DC409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446" name="Imagem 445">
          <a:extLst>
            <a:ext uri="{FF2B5EF4-FFF2-40B4-BE49-F238E27FC236}">
              <a16:creationId xmlns:a16="http://schemas.microsoft.com/office/drawing/2014/main" id="{DFC9C92D-4D7E-4EBF-AD6B-69EAAE30C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447" name="Imagem 446">
          <a:extLst>
            <a:ext uri="{FF2B5EF4-FFF2-40B4-BE49-F238E27FC236}">
              <a16:creationId xmlns:a16="http://schemas.microsoft.com/office/drawing/2014/main" id="{13B43062-25DB-4ED6-AABA-37A18CEBC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448" name="Imagem 447">
          <a:extLst>
            <a:ext uri="{FF2B5EF4-FFF2-40B4-BE49-F238E27FC236}">
              <a16:creationId xmlns:a16="http://schemas.microsoft.com/office/drawing/2014/main" id="{0C9AC7BC-A577-4BB8-A858-75558CCB0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492</xdr:row>
      <xdr:rowOff>0</xdr:rowOff>
    </xdr:from>
    <xdr:ext cx="38100" cy="247650"/>
    <xdr:pic>
      <xdr:nvPicPr>
        <xdr:cNvPr id="449" name="Imagem 448">
          <a:extLst>
            <a:ext uri="{FF2B5EF4-FFF2-40B4-BE49-F238E27FC236}">
              <a16:creationId xmlns:a16="http://schemas.microsoft.com/office/drawing/2014/main" id="{19981894-A33A-428C-B973-9B9E6F067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578</xdr:row>
      <xdr:rowOff>0</xdr:rowOff>
    </xdr:from>
    <xdr:ext cx="38100" cy="247650"/>
    <xdr:pic>
      <xdr:nvPicPr>
        <xdr:cNvPr id="450" name="Imagem 449">
          <a:extLst>
            <a:ext uri="{FF2B5EF4-FFF2-40B4-BE49-F238E27FC236}">
              <a16:creationId xmlns:a16="http://schemas.microsoft.com/office/drawing/2014/main" id="{DCCD41B1-C2DF-473C-B2DA-66013566C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587</xdr:row>
      <xdr:rowOff>0</xdr:rowOff>
    </xdr:from>
    <xdr:ext cx="38100" cy="247650"/>
    <xdr:pic>
      <xdr:nvPicPr>
        <xdr:cNvPr id="451" name="Imagem 450">
          <a:extLst>
            <a:ext uri="{FF2B5EF4-FFF2-40B4-BE49-F238E27FC236}">
              <a16:creationId xmlns:a16="http://schemas.microsoft.com/office/drawing/2014/main" id="{7C7EAFA3-946D-4F8E-B76B-423A5032F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452" name="Imagem 451">
          <a:extLst>
            <a:ext uri="{FF2B5EF4-FFF2-40B4-BE49-F238E27FC236}">
              <a16:creationId xmlns:a16="http://schemas.microsoft.com/office/drawing/2014/main" id="{1D832795-B067-4C8D-ADAE-42CD29F37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504</xdr:row>
      <xdr:rowOff>0</xdr:rowOff>
    </xdr:from>
    <xdr:ext cx="38100" cy="247650"/>
    <xdr:pic>
      <xdr:nvPicPr>
        <xdr:cNvPr id="453" name="Imagem 452">
          <a:extLst>
            <a:ext uri="{FF2B5EF4-FFF2-40B4-BE49-F238E27FC236}">
              <a16:creationId xmlns:a16="http://schemas.microsoft.com/office/drawing/2014/main" id="{C3210B1F-B21D-4731-9515-C4B1A7C23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493</xdr:row>
      <xdr:rowOff>0</xdr:rowOff>
    </xdr:from>
    <xdr:ext cx="38100" cy="247650"/>
    <xdr:pic>
      <xdr:nvPicPr>
        <xdr:cNvPr id="454" name="Imagem 453">
          <a:extLst>
            <a:ext uri="{FF2B5EF4-FFF2-40B4-BE49-F238E27FC236}">
              <a16:creationId xmlns:a16="http://schemas.microsoft.com/office/drawing/2014/main" id="{65E8C3F4-1A7C-45C7-B303-51385F9BA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455" name="Imagem 454">
          <a:extLst>
            <a:ext uri="{FF2B5EF4-FFF2-40B4-BE49-F238E27FC236}">
              <a16:creationId xmlns:a16="http://schemas.microsoft.com/office/drawing/2014/main" id="{E868956D-62EB-4CAE-B4C9-B767E8DFD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479</xdr:row>
      <xdr:rowOff>0</xdr:rowOff>
    </xdr:from>
    <xdr:ext cx="38100" cy="247650"/>
    <xdr:pic>
      <xdr:nvPicPr>
        <xdr:cNvPr id="456" name="Imagem 455">
          <a:extLst>
            <a:ext uri="{FF2B5EF4-FFF2-40B4-BE49-F238E27FC236}">
              <a16:creationId xmlns:a16="http://schemas.microsoft.com/office/drawing/2014/main" id="{C1DEC19C-4002-4E5D-9149-C19DE7A0A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513</xdr:row>
      <xdr:rowOff>0</xdr:rowOff>
    </xdr:from>
    <xdr:ext cx="38100" cy="247650"/>
    <xdr:pic>
      <xdr:nvPicPr>
        <xdr:cNvPr id="457" name="Imagem 456">
          <a:extLst>
            <a:ext uri="{FF2B5EF4-FFF2-40B4-BE49-F238E27FC236}">
              <a16:creationId xmlns:a16="http://schemas.microsoft.com/office/drawing/2014/main" id="{04C0E4F7-8657-4B26-985A-962CEE432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458" name="Imagem 457">
          <a:extLst>
            <a:ext uri="{FF2B5EF4-FFF2-40B4-BE49-F238E27FC236}">
              <a16:creationId xmlns:a16="http://schemas.microsoft.com/office/drawing/2014/main" id="{3389E298-5884-46EA-8FAB-9D5DB07D8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459" name="Imagem 458">
          <a:extLst>
            <a:ext uri="{FF2B5EF4-FFF2-40B4-BE49-F238E27FC236}">
              <a16:creationId xmlns:a16="http://schemas.microsoft.com/office/drawing/2014/main" id="{3B34F5B0-7228-42A8-8835-BADFFBBCF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460" name="Imagem 459">
          <a:extLst>
            <a:ext uri="{FF2B5EF4-FFF2-40B4-BE49-F238E27FC236}">
              <a16:creationId xmlns:a16="http://schemas.microsoft.com/office/drawing/2014/main" id="{C0E1F1FC-29B7-4957-B750-D727490B2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461" name="Imagem 460">
          <a:extLst>
            <a:ext uri="{FF2B5EF4-FFF2-40B4-BE49-F238E27FC236}">
              <a16:creationId xmlns:a16="http://schemas.microsoft.com/office/drawing/2014/main" id="{5CCBD574-1B6B-477E-9015-B46B3D5B7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462" name="Imagem 461">
          <a:extLst>
            <a:ext uri="{FF2B5EF4-FFF2-40B4-BE49-F238E27FC236}">
              <a16:creationId xmlns:a16="http://schemas.microsoft.com/office/drawing/2014/main" id="{220FFD12-2ACE-4D7D-A618-8B8886248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463" name="Imagem 462">
          <a:extLst>
            <a:ext uri="{FF2B5EF4-FFF2-40B4-BE49-F238E27FC236}">
              <a16:creationId xmlns:a16="http://schemas.microsoft.com/office/drawing/2014/main" id="{B6DC9F24-F075-4A0E-8F47-727F1FDA3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464" name="Imagem 463">
          <a:extLst>
            <a:ext uri="{FF2B5EF4-FFF2-40B4-BE49-F238E27FC236}">
              <a16:creationId xmlns:a16="http://schemas.microsoft.com/office/drawing/2014/main" id="{CD65E570-1E4F-472C-BD6E-8DB4A30B0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465" name="Imagem 464">
          <a:extLst>
            <a:ext uri="{FF2B5EF4-FFF2-40B4-BE49-F238E27FC236}">
              <a16:creationId xmlns:a16="http://schemas.microsoft.com/office/drawing/2014/main" id="{A0B83E2D-E370-42C9-8F5F-EFD303247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466" name="Imagem 465">
          <a:extLst>
            <a:ext uri="{FF2B5EF4-FFF2-40B4-BE49-F238E27FC236}">
              <a16:creationId xmlns:a16="http://schemas.microsoft.com/office/drawing/2014/main" id="{D3B810B5-A05D-4A05-A6F1-0C65D449F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467" name="Imagem 466">
          <a:extLst>
            <a:ext uri="{FF2B5EF4-FFF2-40B4-BE49-F238E27FC236}">
              <a16:creationId xmlns:a16="http://schemas.microsoft.com/office/drawing/2014/main" id="{F980ACB5-E234-4DA6-8371-B6F2EB345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468" name="Imagem 467">
          <a:extLst>
            <a:ext uri="{FF2B5EF4-FFF2-40B4-BE49-F238E27FC236}">
              <a16:creationId xmlns:a16="http://schemas.microsoft.com/office/drawing/2014/main" id="{2CB9F63C-B3AB-42AF-A29F-1313053B7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469" name="Imagem 468">
          <a:extLst>
            <a:ext uri="{FF2B5EF4-FFF2-40B4-BE49-F238E27FC236}">
              <a16:creationId xmlns:a16="http://schemas.microsoft.com/office/drawing/2014/main" id="{ECFB0148-4577-4918-B7E1-902C2752A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492</xdr:row>
      <xdr:rowOff>0</xdr:rowOff>
    </xdr:from>
    <xdr:ext cx="38100" cy="247650"/>
    <xdr:pic>
      <xdr:nvPicPr>
        <xdr:cNvPr id="470" name="Imagem 469">
          <a:extLst>
            <a:ext uri="{FF2B5EF4-FFF2-40B4-BE49-F238E27FC236}">
              <a16:creationId xmlns:a16="http://schemas.microsoft.com/office/drawing/2014/main" id="{DCF1336B-E803-456A-BFD3-9D8FD4FEF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578</xdr:row>
      <xdr:rowOff>0</xdr:rowOff>
    </xdr:from>
    <xdr:ext cx="38100" cy="247650"/>
    <xdr:pic>
      <xdr:nvPicPr>
        <xdr:cNvPr id="471" name="Imagem 470">
          <a:extLst>
            <a:ext uri="{FF2B5EF4-FFF2-40B4-BE49-F238E27FC236}">
              <a16:creationId xmlns:a16="http://schemas.microsoft.com/office/drawing/2014/main" id="{90FBE193-D538-4474-B5C2-B9C6D7D23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587</xdr:row>
      <xdr:rowOff>0</xdr:rowOff>
    </xdr:from>
    <xdr:ext cx="38100" cy="247650"/>
    <xdr:pic>
      <xdr:nvPicPr>
        <xdr:cNvPr id="472" name="Imagem 471">
          <a:extLst>
            <a:ext uri="{FF2B5EF4-FFF2-40B4-BE49-F238E27FC236}">
              <a16:creationId xmlns:a16="http://schemas.microsoft.com/office/drawing/2014/main" id="{9F1DD925-8FD3-4C95-BFF1-D016FCE36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473" name="Imagem 472">
          <a:extLst>
            <a:ext uri="{FF2B5EF4-FFF2-40B4-BE49-F238E27FC236}">
              <a16:creationId xmlns:a16="http://schemas.microsoft.com/office/drawing/2014/main" id="{EEE4728A-3F57-4BCD-86B6-65AA8F6AC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504</xdr:row>
      <xdr:rowOff>0</xdr:rowOff>
    </xdr:from>
    <xdr:ext cx="38100" cy="247650"/>
    <xdr:pic>
      <xdr:nvPicPr>
        <xdr:cNvPr id="474" name="Imagem 473">
          <a:extLst>
            <a:ext uri="{FF2B5EF4-FFF2-40B4-BE49-F238E27FC236}">
              <a16:creationId xmlns:a16="http://schemas.microsoft.com/office/drawing/2014/main" id="{5708929B-349B-4F93-9332-E49E144B8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493</xdr:row>
      <xdr:rowOff>0</xdr:rowOff>
    </xdr:from>
    <xdr:ext cx="38100" cy="247650"/>
    <xdr:pic>
      <xdr:nvPicPr>
        <xdr:cNvPr id="475" name="Imagem 474">
          <a:extLst>
            <a:ext uri="{FF2B5EF4-FFF2-40B4-BE49-F238E27FC236}">
              <a16:creationId xmlns:a16="http://schemas.microsoft.com/office/drawing/2014/main" id="{70386BF1-3F36-4B96-AAAD-DB9A3D1CD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547</xdr:row>
      <xdr:rowOff>0</xdr:rowOff>
    </xdr:from>
    <xdr:ext cx="38100" cy="247650"/>
    <xdr:pic>
      <xdr:nvPicPr>
        <xdr:cNvPr id="476" name="Imagem 475">
          <a:extLst>
            <a:ext uri="{FF2B5EF4-FFF2-40B4-BE49-F238E27FC236}">
              <a16:creationId xmlns:a16="http://schemas.microsoft.com/office/drawing/2014/main" id="{E6B872BB-6235-4843-8DE0-1CCDC04F1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43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480</xdr:row>
      <xdr:rowOff>0</xdr:rowOff>
    </xdr:from>
    <xdr:ext cx="38100" cy="247650"/>
    <xdr:pic>
      <xdr:nvPicPr>
        <xdr:cNvPr id="477" name="Imagem 476">
          <a:extLst>
            <a:ext uri="{FF2B5EF4-FFF2-40B4-BE49-F238E27FC236}">
              <a16:creationId xmlns:a16="http://schemas.microsoft.com/office/drawing/2014/main" id="{2A559B32-4654-40F8-9DAA-3825FDDF9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67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492</xdr:row>
      <xdr:rowOff>0</xdr:rowOff>
    </xdr:from>
    <xdr:ext cx="38100" cy="247650"/>
    <xdr:pic>
      <xdr:nvPicPr>
        <xdr:cNvPr id="478" name="Imagem 477">
          <a:extLst>
            <a:ext uri="{FF2B5EF4-FFF2-40B4-BE49-F238E27FC236}">
              <a16:creationId xmlns:a16="http://schemas.microsoft.com/office/drawing/2014/main" id="{631F0891-B2A3-49EC-A14F-8568D434B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479" name="Imagem 478">
          <a:extLst>
            <a:ext uri="{FF2B5EF4-FFF2-40B4-BE49-F238E27FC236}">
              <a16:creationId xmlns:a16="http://schemas.microsoft.com/office/drawing/2014/main" id="{DA7F107B-7CF1-4882-B61D-EF28D49B0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480" name="Imagem 479">
          <a:extLst>
            <a:ext uri="{FF2B5EF4-FFF2-40B4-BE49-F238E27FC236}">
              <a16:creationId xmlns:a16="http://schemas.microsoft.com/office/drawing/2014/main" id="{C5B5418F-36CD-405B-BE93-D59934D60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481" name="Imagem 480">
          <a:extLst>
            <a:ext uri="{FF2B5EF4-FFF2-40B4-BE49-F238E27FC236}">
              <a16:creationId xmlns:a16="http://schemas.microsoft.com/office/drawing/2014/main" id="{95F0AF74-2641-4A01-B23A-71EC360B4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482" name="Imagem 481">
          <a:extLst>
            <a:ext uri="{FF2B5EF4-FFF2-40B4-BE49-F238E27FC236}">
              <a16:creationId xmlns:a16="http://schemas.microsoft.com/office/drawing/2014/main" id="{0AEC0543-1546-4AE1-AAE4-4D51BDB5C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483" name="Imagem 482">
          <a:extLst>
            <a:ext uri="{FF2B5EF4-FFF2-40B4-BE49-F238E27FC236}">
              <a16:creationId xmlns:a16="http://schemas.microsoft.com/office/drawing/2014/main" id="{B6DE985F-0F5B-4D86-8860-5822B2819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484" name="Imagem 483">
          <a:extLst>
            <a:ext uri="{FF2B5EF4-FFF2-40B4-BE49-F238E27FC236}">
              <a16:creationId xmlns:a16="http://schemas.microsoft.com/office/drawing/2014/main" id="{FB64505E-484C-4E49-9AFB-A31F2182C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468</xdr:row>
      <xdr:rowOff>0</xdr:rowOff>
    </xdr:from>
    <xdr:ext cx="38100" cy="247650"/>
    <xdr:pic>
      <xdr:nvPicPr>
        <xdr:cNvPr id="485" name="Imagem 484">
          <a:extLst>
            <a:ext uri="{FF2B5EF4-FFF2-40B4-BE49-F238E27FC236}">
              <a16:creationId xmlns:a16="http://schemas.microsoft.com/office/drawing/2014/main" id="{8E0146C2-0023-4415-BF1E-8D0A80300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576</xdr:row>
      <xdr:rowOff>0</xdr:rowOff>
    </xdr:from>
    <xdr:ext cx="38100" cy="247650"/>
    <xdr:pic>
      <xdr:nvPicPr>
        <xdr:cNvPr id="486" name="Imagem 485">
          <a:extLst>
            <a:ext uri="{FF2B5EF4-FFF2-40B4-BE49-F238E27FC236}">
              <a16:creationId xmlns:a16="http://schemas.microsoft.com/office/drawing/2014/main" id="{EF246402-DFE9-44E5-86EE-38295534C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487" name="Imagem 486">
          <a:extLst>
            <a:ext uri="{FF2B5EF4-FFF2-40B4-BE49-F238E27FC236}">
              <a16:creationId xmlns:a16="http://schemas.microsoft.com/office/drawing/2014/main" id="{F3FB4399-1DCA-4721-B551-9E3D89CD4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468</xdr:row>
      <xdr:rowOff>0</xdr:rowOff>
    </xdr:from>
    <xdr:ext cx="38100" cy="247650"/>
    <xdr:pic>
      <xdr:nvPicPr>
        <xdr:cNvPr id="488" name="Imagem 487">
          <a:extLst>
            <a:ext uri="{FF2B5EF4-FFF2-40B4-BE49-F238E27FC236}">
              <a16:creationId xmlns:a16="http://schemas.microsoft.com/office/drawing/2014/main" id="{8644D20A-A02A-4FD0-B9AF-B7E0E7862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576</xdr:row>
      <xdr:rowOff>0</xdr:rowOff>
    </xdr:from>
    <xdr:ext cx="38100" cy="247650"/>
    <xdr:pic>
      <xdr:nvPicPr>
        <xdr:cNvPr id="489" name="Imagem 488">
          <a:extLst>
            <a:ext uri="{FF2B5EF4-FFF2-40B4-BE49-F238E27FC236}">
              <a16:creationId xmlns:a16="http://schemas.microsoft.com/office/drawing/2014/main" id="{562564F5-5969-4852-8AD4-D3D07B76A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490" name="Imagem 489">
          <a:extLst>
            <a:ext uri="{FF2B5EF4-FFF2-40B4-BE49-F238E27FC236}">
              <a16:creationId xmlns:a16="http://schemas.microsoft.com/office/drawing/2014/main" id="{4DAEE607-187E-46F1-8F08-95AB1CD3E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551</xdr:row>
      <xdr:rowOff>0</xdr:rowOff>
    </xdr:from>
    <xdr:ext cx="38100" cy="247650"/>
    <xdr:pic>
      <xdr:nvPicPr>
        <xdr:cNvPr id="491" name="Imagem 490">
          <a:extLst>
            <a:ext uri="{FF2B5EF4-FFF2-40B4-BE49-F238E27FC236}">
              <a16:creationId xmlns:a16="http://schemas.microsoft.com/office/drawing/2014/main" id="{6CA4FC62-BBB3-4EAF-AFCD-3590C2241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579</xdr:row>
      <xdr:rowOff>0</xdr:rowOff>
    </xdr:from>
    <xdr:ext cx="38100" cy="247650"/>
    <xdr:pic>
      <xdr:nvPicPr>
        <xdr:cNvPr id="492" name="Imagem 491">
          <a:extLst>
            <a:ext uri="{FF2B5EF4-FFF2-40B4-BE49-F238E27FC236}">
              <a16:creationId xmlns:a16="http://schemas.microsoft.com/office/drawing/2014/main" id="{C1AC34A7-59A5-4B05-A321-0A58BD1C2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53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597</xdr:row>
      <xdr:rowOff>0</xdr:rowOff>
    </xdr:from>
    <xdr:ext cx="38100" cy="247650"/>
    <xdr:pic>
      <xdr:nvPicPr>
        <xdr:cNvPr id="493" name="Imagem 492">
          <a:extLst>
            <a:ext uri="{FF2B5EF4-FFF2-40B4-BE49-F238E27FC236}">
              <a16:creationId xmlns:a16="http://schemas.microsoft.com/office/drawing/2014/main" id="{BD8820F4-CC12-46D1-BB49-60FA655C3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896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494" name="Imagem 493">
          <a:extLst>
            <a:ext uri="{FF2B5EF4-FFF2-40B4-BE49-F238E27FC236}">
              <a16:creationId xmlns:a16="http://schemas.microsoft.com/office/drawing/2014/main" id="{A30D740E-A2A9-4761-B08C-E62212E28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514</xdr:row>
      <xdr:rowOff>0</xdr:rowOff>
    </xdr:from>
    <xdr:ext cx="38100" cy="247650"/>
    <xdr:pic>
      <xdr:nvPicPr>
        <xdr:cNvPr id="495" name="Imagem 494">
          <a:extLst>
            <a:ext uri="{FF2B5EF4-FFF2-40B4-BE49-F238E27FC236}">
              <a16:creationId xmlns:a16="http://schemas.microsoft.com/office/drawing/2014/main" id="{2E751B40-FA32-4BBB-BF2C-BABECF5EF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15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494</xdr:row>
      <xdr:rowOff>0</xdr:rowOff>
    </xdr:from>
    <xdr:ext cx="38100" cy="247650"/>
    <xdr:pic>
      <xdr:nvPicPr>
        <xdr:cNvPr id="496" name="Imagem 495">
          <a:extLst>
            <a:ext uri="{FF2B5EF4-FFF2-40B4-BE49-F238E27FC236}">
              <a16:creationId xmlns:a16="http://schemas.microsoft.com/office/drawing/2014/main" id="{BA2E0B03-95ED-4C5D-BB4C-E2D6E489A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34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497" name="Imagem 496">
          <a:extLst>
            <a:ext uri="{FF2B5EF4-FFF2-40B4-BE49-F238E27FC236}">
              <a16:creationId xmlns:a16="http://schemas.microsoft.com/office/drawing/2014/main" id="{45EFDA15-E721-4358-AA23-E5844BBC9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479</xdr:row>
      <xdr:rowOff>0</xdr:rowOff>
    </xdr:from>
    <xdr:ext cx="38100" cy="247650"/>
    <xdr:pic>
      <xdr:nvPicPr>
        <xdr:cNvPr id="498" name="Imagem 497">
          <a:extLst>
            <a:ext uri="{FF2B5EF4-FFF2-40B4-BE49-F238E27FC236}">
              <a16:creationId xmlns:a16="http://schemas.microsoft.com/office/drawing/2014/main" id="{5B6393E2-83DB-4A42-992D-E5FB96362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513</xdr:row>
      <xdr:rowOff>0</xdr:rowOff>
    </xdr:from>
    <xdr:ext cx="38100" cy="247650"/>
    <xdr:pic>
      <xdr:nvPicPr>
        <xdr:cNvPr id="499" name="Imagem 498">
          <a:extLst>
            <a:ext uri="{FF2B5EF4-FFF2-40B4-BE49-F238E27FC236}">
              <a16:creationId xmlns:a16="http://schemas.microsoft.com/office/drawing/2014/main" id="{122F386B-6D9E-4C44-92F6-060F81F15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500" name="Imagem 499">
          <a:extLst>
            <a:ext uri="{FF2B5EF4-FFF2-40B4-BE49-F238E27FC236}">
              <a16:creationId xmlns:a16="http://schemas.microsoft.com/office/drawing/2014/main" id="{F5BC86EA-0A84-43F5-BFFF-2219DE599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501" name="Imagem 500">
          <a:extLst>
            <a:ext uri="{FF2B5EF4-FFF2-40B4-BE49-F238E27FC236}">
              <a16:creationId xmlns:a16="http://schemas.microsoft.com/office/drawing/2014/main" id="{7A9230E8-2436-4CF8-8AF4-AED2B2F5B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502" name="Imagem 501">
          <a:extLst>
            <a:ext uri="{FF2B5EF4-FFF2-40B4-BE49-F238E27FC236}">
              <a16:creationId xmlns:a16="http://schemas.microsoft.com/office/drawing/2014/main" id="{FDD01A98-7EEA-4638-9905-98F12B3D6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503" name="Imagem 502">
          <a:extLst>
            <a:ext uri="{FF2B5EF4-FFF2-40B4-BE49-F238E27FC236}">
              <a16:creationId xmlns:a16="http://schemas.microsoft.com/office/drawing/2014/main" id="{C844B321-5750-448C-BB96-826D2F221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504" name="Imagem 503">
          <a:extLst>
            <a:ext uri="{FF2B5EF4-FFF2-40B4-BE49-F238E27FC236}">
              <a16:creationId xmlns:a16="http://schemas.microsoft.com/office/drawing/2014/main" id="{5BF9277C-5D74-4140-948A-6BECD57F1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505" name="Imagem 504">
          <a:extLst>
            <a:ext uri="{FF2B5EF4-FFF2-40B4-BE49-F238E27FC236}">
              <a16:creationId xmlns:a16="http://schemas.microsoft.com/office/drawing/2014/main" id="{59200A70-5732-4FDB-BA1E-150D8CBC0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506" name="Imagem 505">
          <a:extLst>
            <a:ext uri="{FF2B5EF4-FFF2-40B4-BE49-F238E27FC236}">
              <a16:creationId xmlns:a16="http://schemas.microsoft.com/office/drawing/2014/main" id="{477041B4-66F6-4736-B719-9F17B06D1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507" name="Imagem 506">
          <a:extLst>
            <a:ext uri="{FF2B5EF4-FFF2-40B4-BE49-F238E27FC236}">
              <a16:creationId xmlns:a16="http://schemas.microsoft.com/office/drawing/2014/main" id="{534773CC-273F-45F2-8BFF-F4EADE7F4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508" name="Imagem 507">
          <a:extLst>
            <a:ext uri="{FF2B5EF4-FFF2-40B4-BE49-F238E27FC236}">
              <a16:creationId xmlns:a16="http://schemas.microsoft.com/office/drawing/2014/main" id="{01FDA374-7C47-4244-8D2B-EEF84A4A1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509" name="Imagem 508">
          <a:extLst>
            <a:ext uri="{FF2B5EF4-FFF2-40B4-BE49-F238E27FC236}">
              <a16:creationId xmlns:a16="http://schemas.microsoft.com/office/drawing/2014/main" id="{10662913-038D-458D-9B1D-0DBC03B00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510" name="Imagem 509">
          <a:extLst>
            <a:ext uri="{FF2B5EF4-FFF2-40B4-BE49-F238E27FC236}">
              <a16:creationId xmlns:a16="http://schemas.microsoft.com/office/drawing/2014/main" id="{BA340A30-ABE8-4FCF-8C2F-92FE6E0F0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511" name="Imagem 510">
          <a:extLst>
            <a:ext uri="{FF2B5EF4-FFF2-40B4-BE49-F238E27FC236}">
              <a16:creationId xmlns:a16="http://schemas.microsoft.com/office/drawing/2014/main" id="{7509A8D9-FD6F-4F02-A5B3-FE703AA72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492</xdr:row>
      <xdr:rowOff>0</xdr:rowOff>
    </xdr:from>
    <xdr:ext cx="38100" cy="247650"/>
    <xdr:pic>
      <xdr:nvPicPr>
        <xdr:cNvPr id="512" name="Imagem 511">
          <a:extLst>
            <a:ext uri="{FF2B5EF4-FFF2-40B4-BE49-F238E27FC236}">
              <a16:creationId xmlns:a16="http://schemas.microsoft.com/office/drawing/2014/main" id="{FAFA73BA-11F3-488B-AEE0-971A3ED0B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578</xdr:row>
      <xdr:rowOff>0</xdr:rowOff>
    </xdr:from>
    <xdr:ext cx="38100" cy="247650"/>
    <xdr:pic>
      <xdr:nvPicPr>
        <xdr:cNvPr id="513" name="Imagem 512">
          <a:extLst>
            <a:ext uri="{FF2B5EF4-FFF2-40B4-BE49-F238E27FC236}">
              <a16:creationId xmlns:a16="http://schemas.microsoft.com/office/drawing/2014/main" id="{6008EAE5-40B4-4463-AA87-8C160F387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587</xdr:row>
      <xdr:rowOff>0</xdr:rowOff>
    </xdr:from>
    <xdr:ext cx="38100" cy="247650"/>
    <xdr:pic>
      <xdr:nvPicPr>
        <xdr:cNvPr id="514" name="Imagem 513">
          <a:extLst>
            <a:ext uri="{FF2B5EF4-FFF2-40B4-BE49-F238E27FC236}">
              <a16:creationId xmlns:a16="http://schemas.microsoft.com/office/drawing/2014/main" id="{7C0FA66B-829E-4A21-9A16-737EABEAB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515" name="Imagem 514">
          <a:extLst>
            <a:ext uri="{FF2B5EF4-FFF2-40B4-BE49-F238E27FC236}">
              <a16:creationId xmlns:a16="http://schemas.microsoft.com/office/drawing/2014/main" id="{1CD99FB2-0F58-40B5-ADC3-B05CF9E1B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504</xdr:row>
      <xdr:rowOff>0</xdr:rowOff>
    </xdr:from>
    <xdr:ext cx="38100" cy="247650"/>
    <xdr:pic>
      <xdr:nvPicPr>
        <xdr:cNvPr id="516" name="Imagem 515">
          <a:extLst>
            <a:ext uri="{FF2B5EF4-FFF2-40B4-BE49-F238E27FC236}">
              <a16:creationId xmlns:a16="http://schemas.microsoft.com/office/drawing/2014/main" id="{5C81A44D-7946-4F53-8961-8D8CFF0D9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493</xdr:row>
      <xdr:rowOff>0</xdr:rowOff>
    </xdr:from>
    <xdr:ext cx="38100" cy="247650"/>
    <xdr:pic>
      <xdr:nvPicPr>
        <xdr:cNvPr id="517" name="Imagem 516">
          <a:extLst>
            <a:ext uri="{FF2B5EF4-FFF2-40B4-BE49-F238E27FC236}">
              <a16:creationId xmlns:a16="http://schemas.microsoft.com/office/drawing/2014/main" id="{A9D7666C-A739-4E0E-9455-96ABEAC63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518" name="Imagem 517">
          <a:extLst>
            <a:ext uri="{FF2B5EF4-FFF2-40B4-BE49-F238E27FC236}">
              <a16:creationId xmlns:a16="http://schemas.microsoft.com/office/drawing/2014/main" id="{7F096416-FB28-4D8E-8012-110D11437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479</xdr:row>
      <xdr:rowOff>0</xdr:rowOff>
    </xdr:from>
    <xdr:ext cx="38100" cy="247650"/>
    <xdr:pic>
      <xdr:nvPicPr>
        <xdr:cNvPr id="519" name="Imagem 518">
          <a:extLst>
            <a:ext uri="{FF2B5EF4-FFF2-40B4-BE49-F238E27FC236}">
              <a16:creationId xmlns:a16="http://schemas.microsoft.com/office/drawing/2014/main" id="{C32E57D5-FD99-44AB-90F7-086005542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513</xdr:row>
      <xdr:rowOff>0</xdr:rowOff>
    </xdr:from>
    <xdr:ext cx="38100" cy="247650"/>
    <xdr:pic>
      <xdr:nvPicPr>
        <xdr:cNvPr id="520" name="Imagem 519">
          <a:extLst>
            <a:ext uri="{FF2B5EF4-FFF2-40B4-BE49-F238E27FC236}">
              <a16:creationId xmlns:a16="http://schemas.microsoft.com/office/drawing/2014/main" id="{1B4CA2BC-AD48-4F65-9AB4-CE842E679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521" name="Imagem 520">
          <a:extLst>
            <a:ext uri="{FF2B5EF4-FFF2-40B4-BE49-F238E27FC236}">
              <a16:creationId xmlns:a16="http://schemas.microsoft.com/office/drawing/2014/main" id="{1363D59F-7AA0-4A06-8508-0EE282616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522" name="Imagem 521">
          <a:extLst>
            <a:ext uri="{FF2B5EF4-FFF2-40B4-BE49-F238E27FC236}">
              <a16:creationId xmlns:a16="http://schemas.microsoft.com/office/drawing/2014/main" id="{EB1408A7-7B81-4B67-AECB-DF9F8B23F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523" name="Imagem 522">
          <a:extLst>
            <a:ext uri="{FF2B5EF4-FFF2-40B4-BE49-F238E27FC236}">
              <a16:creationId xmlns:a16="http://schemas.microsoft.com/office/drawing/2014/main" id="{B6D6AB70-0792-4013-A7DD-EB346513E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524" name="Imagem 523">
          <a:extLst>
            <a:ext uri="{FF2B5EF4-FFF2-40B4-BE49-F238E27FC236}">
              <a16:creationId xmlns:a16="http://schemas.microsoft.com/office/drawing/2014/main" id="{C7C541B1-94EB-4397-9DD9-57B474A08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525" name="Imagem 524">
          <a:extLst>
            <a:ext uri="{FF2B5EF4-FFF2-40B4-BE49-F238E27FC236}">
              <a16:creationId xmlns:a16="http://schemas.microsoft.com/office/drawing/2014/main" id="{2988859C-2966-41FB-8F7C-685760AAD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614</xdr:row>
      <xdr:rowOff>0</xdr:rowOff>
    </xdr:from>
    <xdr:ext cx="38100" cy="247650"/>
    <xdr:pic>
      <xdr:nvPicPr>
        <xdr:cNvPr id="526" name="Imagem 525">
          <a:extLst>
            <a:ext uri="{FF2B5EF4-FFF2-40B4-BE49-F238E27FC236}">
              <a16:creationId xmlns:a16="http://schemas.microsoft.com/office/drawing/2014/main" id="{5B17459B-AF4C-43CA-B0E7-EA7A5CA9B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527" name="Imagem 526">
          <a:extLst>
            <a:ext uri="{FF2B5EF4-FFF2-40B4-BE49-F238E27FC236}">
              <a16:creationId xmlns:a16="http://schemas.microsoft.com/office/drawing/2014/main" id="{4FD7ECC0-1CED-4388-8B63-3F3DDF936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528" name="Imagem 527">
          <a:extLst>
            <a:ext uri="{FF2B5EF4-FFF2-40B4-BE49-F238E27FC236}">
              <a16:creationId xmlns:a16="http://schemas.microsoft.com/office/drawing/2014/main" id="{E8CE0E4D-5BA9-4D01-A34D-4700DD152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529" name="Imagem 528">
          <a:extLst>
            <a:ext uri="{FF2B5EF4-FFF2-40B4-BE49-F238E27FC236}">
              <a16:creationId xmlns:a16="http://schemas.microsoft.com/office/drawing/2014/main" id="{231800EF-CE95-4783-927B-DEFD1F5E6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530" name="Imagem 529">
          <a:extLst>
            <a:ext uri="{FF2B5EF4-FFF2-40B4-BE49-F238E27FC236}">
              <a16:creationId xmlns:a16="http://schemas.microsoft.com/office/drawing/2014/main" id="{E0256020-47F4-49F7-BCA1-AB77FA57D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531" name="Imagem 530">
          <a:extLst>
            <a:ext uri="{FF2B5EF4-FFF2-40B4-BE49-F238E27FC236}">
              <a16:creationId xmlns:a16="http://schemas.microsoft.com/office/drawing/2014/main" id="{30577C02-3734-480D-BEBD-4913D69A4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532" name="Imagem 531">
          <a:extLst>
            <a:ext uri="{FF2B5EF4-FFF2-40B4-BE49-F238E27FC236}">
              <a16:creationId xmlns:a16="http://schemas.microsoft.com/office/drawing/2014/main" id="{5E33A307-31C9-42F2-A167-9471B22DC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492</xdr:row>
      <xdr:rowOff>0</xdr:rowOff>
    </xdr:from>
    <xdr:ext cx="38100" cy="247650"/>
    <xdr:pic>
      <xdr:nvPicPr>
        <xdr:cNvPr id="533" name="Imagem 532">
          <a:extLst>
            <a:ext uri="{FF2B5EF4-FFF2-40B4-BE49-F238E27FC236}">
              <a16:creationId xmlns:a16="http://schemas.microsoft.com/office/drawing/2014/main" id="{C832090D-4924-4992-BB44-71F97FB91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578</xdr:row>
      <xdr:rowOff>0</xdr:rowOff>
    </xdr:from>
    <xdr:ext cx="38100" cy="247650"/>
    <xdr:pic>
      <xdr:nvPicPr>
        <xdr:cNvPr id="534" name="Imagem 533">
          <a:extLst>
            <a:ext uri="{FF2B5EF4-FFF2-40B4-BE49-F238E27FC236}">
              <a16:creationId xmlns:a16="http://schemas.microsoft.com/office/drawing/2014/main" id="{97323E90-C7F6-408B-94A1-8164A69C7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587</xdr:row>
      <xdr:rowOff>0</xdr:rowOff>
    </xdr:from>
    <xdr:ext cx="38100" cy="247650"/>
    <xdr:pic>
      <xdr:nvPicPr>
        <xdr:cNvPr id="535" name="Imagem 534">
          <a:extLst>
            <a:ext uri="{FF2B5EF4-FFF2-40B4-BE49-F238E27FC236}">
              <a16:creationId xmlns:a16="http://schemas.microsoft.com/office/drawing/2014/main" id="{B187E64A-F77E-4918-A0B6-E9041BA4F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536" name="Imagem 535">
          <a:extLst>
            <a:ext uri="{FF2B5EF4-FFF2-40B4-BE49-F238E27FC236}">
              <a16:creationId xmlns:a16="http://schemas.microsoft.com/office/drawing/2014/main" id="{DA34D990-B2BD-4B8A-813F-AB8F07FFA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504</xdr:row>
      <xdr:rowOff>0</xdr:rowOff>
    </xdr:from>
    <xdr:ext cx="38100" cy="247650"/>
    <xdr:pic>
      <xdr:nvPicPr>
        <xdr:cNvPr id="537" name="Imagem 536">
          <a:extLst>
            <a:ext uri="{FF2B5EF4-FFF2-40B4-BE49-F238E27FC236}">
              <a16:creationId xmlns:a16="http://schemas.microsoft.com/office/drawing/2014/main" id="{CA39E15A-DF29-4D55-BFE7-74419D875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493</xdr:row>
      <xdr:rowOff>0</xdr:rowOff>
    </xdr:from>
    <xdr:ext cx="38100" cy="247650"/>
    <xdr:pic>
      <xdr:nvPicPr>
        <xdr:cNvPr id="538" name="Imagem 537">
          <a:extLst>
            <a:ext uri="{FF2B5EF4-FFF2-40B4-BE49-F238E27FC236}">
              <a16:creationId xmlns:a16="http://schemas.microsoft.com/office/drawing/2014/main" id="{11E0EE49-1186-42F7-B1A9-FB3CACA4B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547</xdr:row>
      <xdr:rowOff>0</xdr:rowOff>
    </xdr:from>
    <xdr:ext cx="38100" cy="247650"/>
    <xdr:pic>
      <xdr:nvPicPr>
        <xdr:cNvPr id="539" name="Imagem 538">
          <a:extLst>
            <a:ext uri="{FF2B5EF4-FFF2-40B4-BE49-F238E27FC236}">
              <a16:creationId xmlns:a16="http://schemas.microsoft.com/office/drawing/2014/main" id="{A3C64A92-A48D-423F-B6B6-3DBD4728D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43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480</xdr:row>
      <xdr:rowOff>0</xdr:rowOff>
    </xdr:from>
    <xdr:ext cx="38100" cy="247650"/>
    <xdr:pic>
      <xdr:nvPicPr>
        <xdr:cNvPr id="540" name="Imagem 539">
          <a:extLst>
            <a:ext uri="{FF2B5EF4-FFF2-40B4-BE49-F238E27FC236}">
              <a16:creationId xmlns:a16="http://schemas.microsoft.com/office/drawing/2014/main" id="{4F0F63CA-7126-4582-97FC-D825B2B38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67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492</xdr:row>
      <xdr:rowOff>0</xdr:rowOff>
    </xdr:from>
    <xdr:ext cx="38100" cy="247650"/>
    <xdr:pic>
      <xdr:nvPicPr>
        <xdr:cNvPr id="541" name="Imagem 540">
          <a:extLst>
            <a:ext uri="{FF2B5EF4-FFF2-40B4-BE49-F238E27FC236}">
              <a16:creationId xmlns:a16="http://schemas.microsoft.com/office/drawing/2014/main" id="{B9C47C7D-0941-4BDC-AE23-093B668AF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542" name="Imagem 541">
          <a:extLst>
            <a:ext uri="{FF2B5EF4-FFF2-40B4-BE49-F238E27FC236}">
              <a16:creationId xmlns:a16="http://schemas.microsoft.com/office/drawing/2014/main" id="{0DF46FB7-1B58-43E8-A887-44F0C7742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543" name="Imagem 542">
          <a:extLst>
            <a:ext uri="{FF2B5EF4-FFF2-40B4-BE49-F238E27FC236}">
              <a16:creationId xmlns:a16="http://schemas.microsoft.com/office/drawing/2014/main" id="{A79FC565-7508-43AA-9487-3B01E10D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544" name="Imagem 543">
          <a:extLst>
            <a:ext uri="{FF2B5EF4-FFF2-40B4-BE49-F238E27FC236}">
              <a16:creationId xmlns:a16="http://schemas.microsoft.com/office/drawing/2014/main" id="{826B830C-1513-4330-9754-5AE12C654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545" name="Imagem 544">
          <a:extLst>
            <a:ext uri="{FF2B5EF4-FFF2-40B4-BE49-F238E27FC236}">
              <a16:creationId xmlns:a16="http://schemas.microsoft.com/office/drawing/2014/main" id="{072AA0E2-A686-4C2F-8051-54313F554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546" name="Imagem 545">
          <a:extLst>
            <a:ext uri="{FF2B5EF4-FFF2-40B4-BE49-F238E27FC236}">
              <a16:creationId xmlns:a16="http://schemas.microsoft.com/office/drawing/2014/main" id="{5E3EF045-5FA8-43EC-AA25-E15149977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547" name="Imagem 546">
          <a:extLst>
            <a:ext uri="{FF2B5EF4-FFF2-40B4-BE49-F238E27FC236}">
              <a16:creationId xmlns:a16="http://schemas.microsoft.com/office/drawing/2014/main" id="{9CA24485-9626-436C-8691-3803AF9E9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468</xdr:row>
      <xdr:rowOff>0</xdr:rowOff>
    </xdr:from>
    <xdr:ext cx="38100" cy="247650"/>
    <xdr:pic>
      <xdr:nvPicPr>
        <xdr:cNvPr id="548" name="Imagem 547">
          <a:extLst>
            <a:ext uri="{FF2B5EF4-FFF2-40B4-BE49-F238E27FC236}">
              <a16:creationId xmlns:a16="http://schemas.microsoft.com/office/drawing/2014/main" id="{F43F8288-941D-483F-80CC-1824BC269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576</xdr:row>
      <xdr:rowOff>0</xdr:rowOff>
    </xdr:from>
    <xdr:ext cx="38100" cy="247650"/>
    <xdr:pic>
      <xdr:nvPicPr>
        <xdr:cNvPr id="549" name="Imagem 548">
          <a:extLst>
            <a:ext uri="{FF2B5EF4-FFF2-40B4-BE49-F238E27FC236}">
              <a16:creationId xmlns:a16="http://schemas.microsoft.com/office/drawing/2014/main" id="{1286121A-138E-4599-9883-FD87EDCF5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550" name="Imagem 549">
          <a:extLst>
            <a:ext uri="{FF2B5EF4-FFF2-40B4-BE49-F238E27FC236}">
              <a16:creationId xmlns:a16="http://schemas.microsoft.com/office/drawing/2014/main" id="{5242E738-F4A8-4EE5-9055-DEF810965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468</xdr:row>
      <xdr:rowOff>0</xdr:rowOff>
    </xdr:from>
    <xdr:ext cx="38100" cy="247650"/>
    <xdr:pic>
      <xdr:nvPicPr>
        <xdr:cNvPr id="551" name="Imagem 550">
          <a:extLst>
            <a:ext uri="{FF2B5EF4-FFF2-40B4-BE49-F238E27FC236}">
              <a16:creationId xmlns:a16="http://schemas.microsoft.com/office/drawing/2014/main" id="{B0E77CEF-39BD-4522-9E18-D9DAF0D36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576</xdr:row>
      <xdr:rowOff>0</xdr:rowOff>
    </xdr:from>
    <xdr:ext cx="38100" cy="247650"/>
    <xdr:pic>
      <xdr:nvPicPr>
        <xdr:cNvPr id="552" name="Imagem 551">
          <a:extLst>
            <a:ext uri="{FF2B5EF4-FFF2-40B4-BE49-F238E27FC236}">
              <a16:creationId xmlns:a16="http://schemas.microsoft.com/office/drawing/2014/main" id="{20C2841D-852B-4FBA-94BE-3E4052F1B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553" name="Imagem 552">
          <a:extLst>
            <a:ext uri="{FF2B5EF4-FFF2-40B4-BE49-F238E27FC236}">
              <a16:creationId xmlns:a16="http://schemas.microsoft.com/office/drawing/2014/main" id="{B2599B19-42EA-4607-BF0E-8DB14E416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551</xdr:row>
      <xdr:rowOff>0</xdr:rowOff>
    </xdr:from>
    <xdr:ext cx="38100" cy="247650"/>
    <xdr:pic>
      <xdr:nvPicPr>
        <xdr:cNvPr id="554" name="Imagem 553">
          <a:extLst>
            <a:ext uri="{FF2B5EF4-FFF2-40B4-BE49-F238E27FC236}">
              <a16:creationId xmlns:a16="http://schemas.microsoft.com/office/drawing/2014/main" id="{D9C25C5A-5CD1-4CF3-8EBF-FBE037B87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579</xdr:row>
      <xdr:rowOff>0</xdr:rowOff>
    </xdr:from>
    <xdr:ext cx="38100" cy="247650"/>
    <xdr:pic>
      <xdr:nvPicPr>
        <xdr:cNvPr id="555" name="Imagem 554">
          <a:extLst>
            <a:ext uri="{FF2B5EF4-FFF2-40B4-BE49-F238E27FC236}">
              <a16:creationId xmlns:a16="http://schemas.microsoft.com/office/drawing/2014/main" id="{67F12DC0-5771-452B-95C5-8E95C4026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53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597</xdr:row>
      <xdr:rowOff>0</xdr:rowOff>
    </xdr:from>
    <xdr:ext cx="38100" cy="247650"/>
    <xdr:pic>
      <xdr:nvPicPr>
        <xdr:cNvPr id="556" name="Imagem 555">
          <a:extLst>
            <a:ext uri="{FF2B5EF4-FFF2-40B4-BE49-F238E27FC236}">
              <a16:creationId xmlns:a16="http://schemas.microsoft.com/office/drawing/2014/main" id="{7791F012-F752-4630-9A20-7917D4769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896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557" name="Imagem 556">
          <a:extLst>
            <a:ext uri="{FF2B5EF4-FFF2-40B4-BE49-F238E27FC236}">
              <a16:creationId xmlns:a16="http://schemas.microsoft.com/office/drawing/2014/main" id="{EC6B8FD5-5E54-48D6-8692-AE65BCB00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514</xdr:row>
      <xdr:rowOff>0</xdr:rowOff>
    </xdr:from>
    <xdr:ext cx="38100" cy="247650"/>
    <xdr:pic>
      <xdr:nvPicPr>
        <xdr:cNvPr id="558" name="Imagem 557">
          <a:extLst>
            <a:ext uri="{FF2B5EF4-FFF2-40B4-BE49-F238E27FC236}">
              <a16:creationId xmlns:a16="http://schemas.microsoft.com/office/drawing/2014/main" id="{69F59602-145D-4270-A52E-3349C2D85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15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494</xdr:row>
      <xdr:rowOff>0</xdr:rowOff>
    </xdr:from>
    <xdr:ext cx="38100" cy="247650"/>
    <xdr:pic>
      <xdr:nvPicPr>
        <xdr:cNvPr id="559" name="Imagem 558">
          <a:extLst>
            <a:ext uri="{FF2B5EF4-FFF2-40B4-BE49-F238E27FC236}">
              <a16:creationId xmlns:a16="http://schemas.microsoft.com/office/drawing/2014/main" id="{617F751A-30AB-4C0B-AF2A-D81C0EF02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34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547</xdr:row>
      <xdr:rowOff>0</xdr:rowOff>
    </xdr:from>
    <xdr:ext cx="38100" cy="247650"/>
    <xdr:pic>
      <xdr:nvPicPr>
        <xdr:cNvPr id="560" name="Imagem 559">
          <a:extLst>
            <a:ext uri="{FF2B5EF4-FFF2-40B4-BE49-F238E27FC236}">
              <a16:creationId xmlns:a16="http://schemas.microsoft.com/office/drawing/2014/main" id="{AD0AF149-35DD-4DE2-B151-CBA068E5E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43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480</xdr:row>
      <xdr:rowOff>0</xdr:rowOff>
    </xdr:from>
    <xdr:ext cx="38100" cy="247650"/>
    <xdr:pic>
      <xdr:nvPicPr>
        <xdr:cNvPr id="561" name="Imagem 560">
          <a:extLst>
            <a:ext uri="{FF2B5EF4-FFF2-40B4-BE49-F238E27FC236}">
              <a16:creationId xmlns:a16="http://schemas.microsoft.com/office/drawing/2014/main" id="{7212B214-0B0C-4588-B5C2-8A6E62F5F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67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492</xdr:row>
      <xdr:rowOff>0</xdr:rowOff>
    </xdr:from>
    <xdr:ext cx="38100" cy="247650"/>
    <xdr:pic>
      <xdr:nvPicPr>
        <xdr:cNvPr id="562" name="Imagem 561">
          <a:extLst>
            <a:ext uri="{FF2B5EF4-FFF2-40B4-BE49-F238E27FC236}">
              <a16:creationId xmlns:a16="http://schemas.microsoft.com/office/drawing/2014/main" id="{9422932A-DE48-4BB0-8A06-04195C965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563" name="Imagem 562">
          <a:extLst>
            <a:ext uri="{FF2B5EF4-FFF2-40B4-BE49-F238E27FC236}">
              <a16:creationId xmlns:a16="http://schemas.microsoft.com/office/drawing/2014/main" id="{60815986-AE56-4D3D-9008-B829B148B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564" name="Imagem 563">
          <a:extLst>
            <a:ext uri="{FF2B5EF4-FFF2-40B4-BE49-F238E27FC236}">
              <a16:creationId xmlns:a16="http://schemas.microsoft.com/office/drawing/2014/main" id="{59BC7FE3-BDA3-4F5A-8E24-CAE63F010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565" name="Imagem 564">
          <a:extLst>
            <a:ext uri="{FF2B5EF4-FFF2-40B4-BE49-F238E27FC236}">
              <a16:creationId xmlns:a16="http://schemas.microsoft.com/office/drawing/2014/main" id="{B732CD1D-7095-4AA7-9947-FA3383EC9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566" name="Imagem 565">
          <a:extLst>
            <a:ext uri="{FF2B5EF4-FFF2-40B4-BE49-F238E27FC236}">
              <a16:creationId xmlns:a16="http://schemas.microsoft.com/office/drawing/2014/main" id="{AE4B6B3A-3694-4944-9600-B946DF5E1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567" name="Imagem 566">
          <a:extLst>
            <a:ext uri="{FF2B5EF4-FFF2-40B4-BE49-F238E27FC236}">
              <a16:creationId xmlns:a16="http://schemas.microsoft.com/office/drawing/2014/main" id="{A95B558A-C41C-4635-813A-012BED714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568" name="Imagem 567">
          <a:extLst>
            <a:ext uri="{FF2B5EF4-FFF2-40B4-BE49-F238E27FC236}">
              <a16:creationId xmlns:a16="http://schemas.microsoft.com/office/drawing/2014/main" id="{EA079862-D569-46C4-AACD-9FF59816D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468</xdr:row>
      <xdr:rowOff>0</xdr:rowOff>
    </xdr:from>
    <xdr:ext cx="38100" cy="247650"/>
    <xdr:pic>
      <xdr:nvPicPr>
        <xdr:cNvPr id="569" name="Imagem 568">
          <a:extLst>
            <a:ext uri="{FF2B5EF4-FFF2-40B4-BE49-F238E27FC236}">
              <a16:creationId xmlns:a16="http://schemas.microsoft.com/office/drawing/2014/main" id="{A4D1C91E-B8F8-4844-95ED-55108CB11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576</xdr:row>
      <xdr:rowOff>0</xdr:rowOff>
    </xdr:from>
    <xdr:ext cx="38100" cy="247650"/>
    <xdr:pic>
      <xdr:nvPicPr>
        <xdr:cNvPr id="570" name="Imagem 569">
          <a:extLst>
            <a:ext uri="{FF2B5EF4-FFF2-40B4-BE49-F238E27FC236}">
              <a16:creationId xmlns:a16="http://schemas.microsoft.com/office/drawing/2014/main" id="{FA5AB102-6DC6-4E92-A885-05905A821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571" name="Imagem 570">
          <a:extLst>
            <a:ext uri="{FF2B5EF4-FFF2-40B4-BE49-F238E27FC236}">
              <a16:creationId xmlns:a16="http://schemas.microsoft.com/office/drawing/2014/main" id="{4310C1FA-93FF-41CA-A7E5-320DD77E6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468</xdr:row>
      <xdr:rowOff>0</xdr:rowOff>
    </xdr:from>
    <xdr:ext cx="38100" cy="247650"/>
    <xdr:pic>
      <xdr:nvPicPr>
        <xdr:cNvPr id="572" name="Imagem 571">
          <a:extLst>
            <a:ext uri="{FF2B5EF4-FFF2-40B4-BE49-F238E27FC236}">
              <a16:creationId xmlns:a16="http://schemas.microsoft.com/office/drawing/2014/main" id="{883E43AE-8D32-4400-9755-40D6FB1CF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576</xdr:row>
      <xdr:rowOff>0</xdr:rowOff>
    </xdr:from>
    <xdr:ext cx="38100" cy="247650"/>
    <xdr:pic>
      <xdr:nvPicPr>
        <xdr:cNvPr id="573" name="Imagem 572">
          <a:extLst>
            <a:ext uri="{FF2B5EF4-FFF2-40B4-BE49-F238E27FC236}">
              <a16:creationId xmlns:a16="http://schemas.microsoft.com/office/drawing/2014/main" id="{B6DF50FC-7D65-49CD-BC43-098B89822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574" name="Imagem 573">
          <a:extLst>
            <a:ext uri="{FF2B5EF4-FFF2-40B4-BE49-F238E27FC236}">
              <a16:creationId xmlns:a16="http://schemas.microsoft.com/office/drawing/2014/main" id="{452260A4-8A7D-44AF-990B-9FD364AC6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551</xdr:row>
      <xdr:rowOff>0</xdr:rowOff>
    </xdr:from>
    <xdr:ext cx="38100" cy="247650"/>
    <xdr:pic>
      <xdr:nvPicPr>
        <xdr:cNvPr id="575" name="Imagem 574">
          <a:extLst>
            <a:ext uri="{FF2B5EF4-FFF2-40B4-BE49-F238E27FC236}">
              <a16:creationId xmlns:a16="http://schemas.microsoft.com/office/drawing/2014/main" id="{39755701-F007-43D8-ABC2-1DA137A84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579</xdr:row>
      <xdr:rowOff>0</xdr:rowOff>
    </xdr:from>
    <xdr:ext cx="38100" cy="247650"/>
    <xdr:pic>
      <xdr:nvPicPr>
        <xdr:cNvPr id="576" name="Imagem 575">
          <a:extLst>
            <a:ext uri="{FF2B5EF4-FFF2-40B4-BE49-F238E27FC236}">
              <a16:creationId xmlns:a16="http://schemas.microsoft.com/office/drawing/2014/main" id="{46DD3AD1-62EB-4595-A7B5-4496E38AE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53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597</xdr:row>
      <xdr:rowOff>0</xdr:rowOff>
    </xdr:from>
    <xdr:ext cx="38100" cy="247650"/>
    <xdr:pic>
      <xdr:nvPicPr>
        <xdr:cNvPr id="577" name="Imagem 576">
          <a:extLst>
            <a:ext uri="{FF2B5EF4-FFF2-40B4-BE49-F238E27FC236}">
              <a16:creationId xmlns:a16="http://schemas.microsoft.com/office/drawing/2014/main" id="{DD0D05FE-2BDF-40D7-8604-7B1C901F9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896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578" name="Imagem 577">
          <a:extLst>
            <a:ext uri="{FF2B5EF4-FFF2-40B4-BE49-F238E27FC236}">
              <a16:creationId xmlns:a16="http://schemas.microsoft.com/office/drawing/2014/main" id="{05D20637-B5DF-41C2-9D19-B038515FB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514</xdr:row>
      <xdr:rowOff>0</xdr:rowOff>
    </xdr:from>
    <xdr:ext cx="38100" cy="247650"/>
    <xdr:pic>
      <xdr:nvPicPr>
        <xdr:cNvPr id="579" name="Imagem 578">
          <a:extLst>
            <a:ext uri="{FF2B5EF4-FFF2-40B4-BE49-F238E27FC236}">
              <a16:creationId xmlns:a16="http://schemas.microsoft.com/office/drawing/2014/main" id="{1A2881FA-58A9-4C03-BD32-AFB53084C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15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494</xdr:row>
      <xdr:rowOff>0</xdr:rowOff>
    </xdr:from>
    <xdr:ext cx="38100" cy="247650"/>
    <xdr:pic>
      <xdr:nvPicPr>
        <xdr:cNvPr id="580" name="Imagem 579">
          <a:extLst>
            <a:ext uri="{FF2B5EF4-FFF2-40B4-BE49-F238E27FC236}">
              <a16:creationId xmlns:a16="http://schemas.microsoft.com/office/drawing/2014/main" id="{F91632E6-4D88-427F-9A5F-CD95E5416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34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548</xdr:row>
      <xdr:rowOff>0</xdr:rowOff>
    </xdr:from>
    <xdr:ext cx="38100" cy="247650"/>
    <xdr:pic>
      <xdr:nvPicPr>
        <xdr:cNvPr id="581" name="Imagem 580">
          <a:extLst>
            <a:ext uri="{FF2B5EF4-FFF2-40B4-BE49-F238E27FC236}">
              <a16:creationId xmlns:a16="http://schemas.microsoft.com/office/drawing/2014/main" id="{E61C3DDD-AAB9-45B6-B44B-C5C994F44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481</xdr:row>
      <xdr:rowOff>0</xdr:rowOff>
    </xdr:from>
    <xdr:ext cx="38100" cy="247650"/>
    <xdr:pic>
      <xdr:nvPicPr>
        <xdr:cNvPr id="582" name="Imagem 581">
          <a:extLst>
            <a:ext uri="{FF2B5EF4-FFF2-40B4-BE49-F238E27FC236}">
              <a16:creationId xmlns:a16="http://schemas.microsoft.com/office/drawing/2014/main" id="{B0943B46-AA09-465D-9054-22DBE93DB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551</xdr:row>
      <xdr:rowOff>0</xdr:rowOff>
    </xdr:from>
    <xdr:ext cx="38100" cy="247650"/>
    <xdr:pic>
      <xdr:nvPicPr>
        <xdr:cNvPr id="583" name="Imagem 582">
          <a:extLst>
            <a:ext uri="{FF2B5EF4-FFF2-40B4-BE49-F238E27FC236}">
              <a16:creationId xmlns:a16="http://schemas.microsoft.com/office/drawing/2014/main" id="{65F55185-0737-4723-9000-7581488AD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468</xdr:row>
      <xdr:rowOff>0</xdr:rowOff>
    </xdr:from>
    <xdr:ext cx="38100" cy="247650"/>
    <xdr:pic>
      <xdr:nvPicPr>
        <xdr:cNvPr id="584" name="Imagem 583">
          <a:extLst>
            <a:ext uri="{FF2B5EF4-FFF2-40B4-BE49-F238E27FC236}">
              <a16:creationId xmlns:a16="http://schemas.microsoft.com/office/drawing/2014/main" id="{A57F9465-D655-4057-950E-F8AFFC83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576</xdr:row>
      <xdr:rowOff>0</xdr:rowOff>
    </xdr:from>
    <xdr:ext cx="38100" cy="247650"/>
    <xdr:pic>
      <xdr:nvPicPr>
        <xdr:cNvPr id="585" name="Imagem 584">
          <a:extLst>
            <a:ext uri="{FF2B5EF4-FFF2-40B4-BE49-F238E27FC236}">
              <a16:creationId xmlns:a16="http://schemas.microsoft.com/office/drawing/2014/main" id="{66B771FF-D9BF-4817-A9DD-D251C1659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586" name="Imagem 585">
          <a:extLst>
            <a:ext uri="{FF2B5EF4-FFF2-40B4-BE49-F238E27FC236}">
              <a16:creationId xmlns:a16="http://schemas.microsoft.com/office/drawing/2014/main" id="{A8F1D0C7-F1E1-4AA7-8A6B-7BD0B0E32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468</xdr:row>
      <xdr:rowOff>0</xdr:rowOff>
    </xdr:from>
    <xdr:ext cx="38100" cy="247650"/>
    <xdr:pic>
      <xdr:nvPicPr>
        <xdr:cNvPr id="587" name="Imagem 586">
          <a:extLst>
            <a:ext uri="{FF2B5EF4-FFF2-40B4-BE49-F238E27FC236}">
              <a16:creationId xmlns:a16="http://schemas.microsoft.com/office/drawing/2014/main" id="{95F74A4B-0B8A-4A3B-A764-B93AD7E3C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576</xdr:row>
      <xdr:rowOff>0</xdr:rowOff>
    </xdr:from>
    <xdr:ext cx="38100" cy="247650"/>
    <xdr:pic>
      <xdr:nvPicPr>
        <xdr:cNvPr id="588" name="Imagem 587">
          <a:extLst>
            <a:ext uri="{FF2B5EF4-FFF2-40B4-BE49-F238E27FC236}">
              <a16:creationId xmlns:a16="http://schemas.microsoft.com/office/drawing/2014/main" id="{2AD6F0E0-02F3-4AF7-AD94-C1FA2774C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589" name="Imagem 588">
          <a:extLst>
            <a:ext uri="{FF2B5EF4-FFF2-40B4-BE49-F238E27FC236}">
              <a16:creationId xmlns:a16="http://schemas.microsoft.com/office/drawing/2014/main" id="{296A7DA4-4942-43E7-9EB8-362F72717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513</xdr:row>
      <xdr:rowOff>0</xdr:rowOff>
    </xdr:from>
    <xdr:ext cx="38100" cy="247650"/>
    <xdr:pic>
      <xdr:nvPicPr>
        <xdr:cNvPr id="590" name="Imagem 589">
          <a:extLst>
            <a:ext uri="{FF2B5EF4-FFF2-40B4-BE49-F238E27FC236}">
              <a16:creationId xmlns:a16="http://schemas.microsoft.com/office/drawing/2014/main" id="{A54EDFF3-DC1C-4E3C-9811-2825F8461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577</xdr:row>
      <xdr:rowOff>0</xdr:rowOff>
    </xdr:from>
    <xdr:ext cx="38100" cy="247650"/>
    <xdr:pic>
      <xdr:nvPicPr>
        <xdr:cNvPr id="591" name="Imagem 590">
          <a:extLst>
            <a:ext uri="{FF2B5EF4-FFF2-40B4-BE49-F238E27FC236}">
              <a16:creationId xmlns:a16="http://schemas.microsoft.com/office/drawing/2014/main" id="{8BDF7ECE-2AA6-4B08-959F-0261BBF3C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586</xdr:row>
      <xdr:rowOff>0</xdr:rowOff>
    </xdr:from>
    <xdr:ext cx="38100" cy="247650"/>
    <xdr:pic>
      <xdr:nvPicPr>
        <xdr:cNvPr id="592" name="Imagem 591">
          <a:extLst>
            <a:ext uri="{FF2B5EF4-FFF2-40B4-BE49-F238E27FC236}">
              <a16:creationId xmlns:a16="http://schemas.microsoft.com/office/drawing/2014/main" id="{731CC61F-C3B0-45B9-B6F4-27EE6984B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513</xdr:row>
      <xdr:rowOff>0</xdr:rowOff>
    </xdr:from>
    <xdr:ext cx="38100" cy="247650"/>
    <xdr:pic>
      <xdr:nvPicPr>
        <xdr:cNvPr id="593" name="Imagem 592">
          <a:extLst>
            <a:ext uri="{FF2B5EF4-FFF2-40B4-BE49-F238E27FC236}">
              <a16:creationId xmlns:a16="http://schemas.microsoft.com/office/drawing/2014/main" id="{2A50B48F-4A89-467D-BDAF-FCA7143BF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577</xdr:row>
      <xdr:rowOff>0</xdr:rowOff>
    </xdr:from>
    <xdr:ext cx="38100" cy="247650"/>
    <xdr:pic>
      <xdr:nvPicPr>
        <xdr:cNvPr id="594" name="Imagem 593">
          <a:extLst>
            <a:ext uri="{FF2B5EF4-FFF2-40B4-BE49-F238E27FC236}">
              <a16:creationId xmlns:a16="http://schemas.microsoft.com/office/drawing/2014/main" id="{AAE02904-4478-47A5-833F-7F673C7B4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586</xdr:row>
      <xdr:rowOff>0</xdr:rowOff>
    </xdr:from>
    <xdr:ext cx="38100" cy="247650"/>
    <xdr:pic>
      <xdr:nvPicPr>
        <xdr:cNvPr id="595" name="Imagem 594">
          <a:extLst>
            <a:ext uri="{FF2B5EF4-FFF2-40B4-BE49-F238E27FC236}">
              <a16:creationId xmlns:a16="http://schemas.microsoft.com/office/drawing/2014/main" id="{E05B505F-910B-47BC-827D-6A25C4A67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497</xdr:row>
      <xdr:rowOff>0</xdr:rowOff>
    </xdr:from>
    <xdr:ext cx="38100" cy="247650"/>
    <xdr:pic>
      <xdr:nvPicPr>
        <xdr:cNvPr id="596" name="Imagem 595">
          <a:extLst>
            <a:ext uri="{FF2B5EF4-FFF2-40B4-BE49-F238E27FC236}">
              <a16:creationId xmlns:a16="http://schemas.microsoft.com/office/drawing/2014/main" id="{8F805C5B-F56E-40EA-834A-1D5D62954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597" name="Imagem 596">
          <a:extLst>
            <a:ext uri="{FF2B5EF4-FFF2-40B4-BE49-F238E27FC236}">
              <a16:creationId xmlns:a16="http://schemas.microsoft.com/office/drawing/2014/main" id="{5C019966-5C2E-4F21-AD2C-9CBC259C4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43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598</xdr:row>
      <xdr:rowOff>0</xdr:rowOff>
    </xdr:from>
    <xdr:ext cx="38100" cy="247650"/>
    <xdr:pic>
      <xdr:nvPicPr>
        <xdr:cNvPr id="598" name="Imagem 597">
          <a:extLst>
            <a:ext uri="{FF2B5EF4-FFF2-40B4-BE49-F238E27FC236}">
              <a16:creationId xmlns:a16="http://schemas.microsoft.com/office/drawing/2014/main" id="{4381C4EB-460D-4CC9-AC3D-E0FCA4004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915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586</xdr:row>
      <xdr:rowOff>0</xdr:rowOff>
    </xdr:from>
    <xdr:ext cx="38100" cy="247650"/>
    <xdr:pic>
      <xdr:nvPicPr>
        <xdr:cNvPr id="599" name="Imagem 598">
          <a:extLst>
            <a:ext uri="{FF2B5EF4-FFF2-40B4-BE49-F238E27FC236}">
              <a16:creationId xmlns:a16="http://schemas.microsoft.com/office/drawing/2014/main" id="{2F5FC0B6-ED46-493C-B17B-6CCF3EC0C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515</xdr:row>
      <xdr:rowOff>0</xdr:rowOff>
    </xdr:from>
    <xdr:ext cx="38100" cy="247650"/>
    <xdr:pic>
      <xdr:nvPicPr>
        <xdr:cNvPr id="600" name="Imagem 599">
          <a:extLst>
            <a:ext uri="{FF2B5EF4-FFF2-40B4-BE49-F238E27FC236}">
              <a16:creationId xmlns:a16="http://schemas.microsoft.com/office/drawing/2014/main" id="{02DFB529-CE30-490B-B80B-4E011291B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34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38100" cy="247650"/>
    <xdr:pic>
      <xdr:nvPicPr>
        <xdr:cNvPr id="601" name="Imagem 600">
          <a:extLst>
            <a:ext uri="{FF2B5EF4-FFF2-40B4-BE49-F238E27FC236}">
              <a16:creationId xmlns:a16="http://schemas.microsoft.com/office/drawing/2014/main" id="{1F504D28-F7A7-4183-B1CA-1BE9CEE84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53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541</xdr:row>
      <xdr:rowOff>0</xdr:rowOff>
    </xdr:from>
    <xdr:ext cx="38100" cy="247650"/>
    <xdr:pic>
      <xdr:nvPicPr>
        <xdr:cNvPr id="602" name="Imagem 601">
          <a:extLst>
            <a:ext uri="{FF2B5EF4-FFF2-40B4-BE49-F238E27FC236}">
              <a16:creationId xmlns:a16="http://schemas.microsoft.com/office/drawing/2014/main" id="{9C854B07-4B91-4014-B7B3-46C47173A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29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542</xdr:row>
      <xdr:rowOff>0</xdr:rowOff>
    </xdr:from>
    <xdr:ext cx="38100" cy="247650"/>
    <xdr:pic>
      <xdr:nvPicPr>
        <xdr:cNvPr id="603" name="Imagem 602">
          <a:extLst>
            <a:ext uri="{FF2B5EF4-FFF2-40B4-BE49-F238E27FC236}">
              <a16:creationId xmlns:a16="http://schemas.microsoft.com/office/drawing/2014/main" id="{9E9B3965-AD63-47E4-ABF4-EA0E95506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604" name="Imagem 603">
          <a:extLst>
            <a:ext uri="{FF2B5EF4-FFF2-40B4-BE49-F238E27FC236}">
              <a16:creationId xmlns:a16="http://schemas.microsoft.com/office/drawing/2014/main" id="{7868D0F7-BB8C-4F4C-9F36-6257008A9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542</xdr:row>
      <xdr:rowOff>0</xdr:rowOff>
    </xdr:from>
    <xdr:ext cx="38100" cy="247650"/>
    <xdr:pic>
      <xdr:nvPicPr>
        <xdr:cNvPr id="605" name="Imagem 604">
          <a:extLst>
            <a:ext uri="{FF2B5EF4-FFF2-40B4-BE49-F238E27FC236}">
              <a16:creationId xmlns:a16="http://schemas.microsoft.com/office/drawing/2014/main" id="{318D496A-F025-4FA7-8359-ED0FDAD29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496</xdr:row>
      <xdr:rowOff>0</xdr:rowOff>
    </xdr:from>
    <xdr:ext cx="38100" cy="247650"/>
    <xdr:pic>
      <xdr:nvPicPr>
        <xdr:cNvPr id="606" name="Imagem 605">
          <a:extLst>
            <a:ext uri="{FF2B5EF4-FFF2-40B4-BE49-F238E27FC236}">
              <a16:creationId xmlns:a16="http://schemas.microsoft.com/office/drawing/2014/main" id="{420809D7-59A5-4CC8-B1D9-3D1D6B0A3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607" name="Imagem 606">
          <a:extLst>
            <a:ext uri="{FF2B5EF4-FFF2-40B4-BE49-F238E27FC236}">
              <a16:creationId xmlns:a16="http://schemas.microsoft.com/office/drawing/2014/main" id="{9B5AE536-7C97-4D35-92F8-1A009DF07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08" name="Imagem 607">
          <a:extLst>
            <a:ext uri="{FF2B5EF4-FFF2-40B4-BE49-F238E27FC236}">
              <a16:creationId xmlns:a16="http://schemas.microsoft.com/office/drawing/2014/main" id="{C6114021-DFCF-1A46-9898-F5984792E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09" name="Imagem 608">
          <a:extLst>
            <a:ext uri="{FF2B5EF4-FFF2-40B4-BE49-F238E27FC236}">
              <a16:creationId xmlns:a16="http://schemas.microsoft.com/office/drawing/2014/main" id="{4396C84D-598E-F44E-837F-A768316C7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0" name="Imagem 609">
          <a:extLst>
            <a:ext uri="{FF2B5EF4-FFF2-40B4-BE49-F238E27FC236}">
              <a16:creationId xmlns:a16="http://schemas.microsoft.com/office/drawing/2014/main" id="{553B9CEE-1320-A843-BAA8-9B31BE97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1" name="Imagem 610">
          <a:extLst>
            <a:ext uri="{FF2B5EF4-FFF2-40B4-BE49-F238E27FC236}">
              <a16:creationId xmlns:a16="http://schemas.microsoft.com/office/drawing/2014/main" id="{D1E3606F-91F9-3248-9310-40CAAE9BF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2" name="Imagem 611">
          <a:extLst>
            <a:ext uri="{FF2B5EF4-FFF2-40B4-BE49-F238E27FC236}">
              <a16:creationId xmlns:a16="http://schemas.microsoft.com/office/drawing/2014/main" id="{5AFEEAE2-B77F-E04A-9304-E2B3AE25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3" name="Imagem 612">
          <a:extLst>
            <a:ext uri="{FF2B5EF4-FFF2-40B4-BE49-F238E27FC236}">
              <a16:creationId xmlns:a16="http://schemas.microsoft.com/office/drawing/2014/main" id="{44CF195B-60E9-9F40-B393-60D1025B6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4" name="Imagem 613">
          <a:extLst>
            <a:ext uri="{FF2B5EF4-FFF2-40B4-BE49-F238E27FC236}">
              <a16:creationId xmlns:a16="http://schemas.microsoft.com/office/drawing/2014/main" id="{002C4EDE-E445-3E40-9F0F-9D00BB985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5" name="Imagem 614">
          <a:extLst>
            <a:ext uri="{FF2B5EF4-FFF2-40B4-BE49-F238E27FC236}">
              <a16:creationId xmlns:a16="http://schemas.microsoft.com/office/drawing/2014/main" id="{D6224D52-1601-DA4F-92BA-92B6570A1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6" name="Imagem 615">
          <a:extLst>
            <a:ext uri="{FF2B5EF4-FFF2-40B4-BE49-F238E27FC236}">
              <a16:creationId xmlns:a16="http://schemas.microsoft.com/office/drawing/2014/main" id="{75C48F87-64AD-E944-B4EB-C827975B4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7" name="Imagem 616">
          <a:extLst>
            <a:ext uri="{FF2B5EF4-FFF2-40B4-BE49-F238E27FC236}">
              <a16:creationId xmlns:a16="http://schemas.microsoft.com/office/drawing/2014/main" id="{9FFAB0A7-D386-3B4B-9C9B-934826AAD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8" name="Imagem 617">
          <a:extLst>
            <a:ext uri="{FF2B5EF4-FFF2-40B4-BE49-F238E27FC236}">
              <a16:creationId xmlns:a16="http://schemas.microsoft.com/office/drawing/2014/main" id="{DB74B999-4263-1F41-9694-E2868099C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9" name="Imagem 618">
          <a:extLst>
            <a:ext uri="{FF2B5EF4-FFF2-40B4-BE49-F238E27FC236}">
              <a16:creationId xmlns:a16="http://schemas.microsoft.com/office/drawing/2014/main" id="{28B9122D-99F2-364B-BA7E-8ACAE5B80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20" name="Imagem 619">
          <a:extLst>
            <a:ext uri="{FF2B5EF4-FFF2-40B4-BE49-F238E27FC236}">
              <a16:creationId xmlns:a16="http://schemas.microsoft.com/office/drawing/2014/main" id="{B46BE47F-727A-F84F-961D-F234CCA4C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UFPR\Teletrabalho\Processos%20Teletrabalho.xlsx" TargetMode="External"/><Relationship Id="rId1" Type="http://schemas.openxmlformats.org/officeDocument/2006/relationships/externalLinkPath" Target="Processos%20Teletraba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l da Transparência"/>
      <sheetName val="Outros"/>
    </sheetNames>
    <sheetDataSet>
      <sheetData sheetId="0">
        <row r="2">
          <cell r="A2" t="str">
            <v>23075.004453/2023-31</v>
          </cell>
          <cell r="E2">
            <v>1</v>
          </cell>
        </row>
        <row r="3">
          <cell r="A3" t="str">
            <v>23075.015310/2023-55</v>
          </cell>
          <cell r="E3">
            <v>1</v>
          </cell>
        </row>
        <row r="4">
          <cell r="A4" t="str">
            <v>23075.015357/2023-19</v>
          </cell>
          <cell r="E4">
            <v>1</v>
          </cell>
        </row>
        <row r="5">
          <cell r="A5" t="str">
            <v>23075.015534/2023-67</v>
          </cell>
          <cell r="E5">
            <v>1</v>
          </cell>
        </row>
        <row r="6">
          <cell r="A6" t="str">
            <v>23075.015716/2023-38</v>
          </cell>
          <cell r="E6">
            <v>1</v>
          </cell>
        </row>
        <row r="7">
          <cell r="A7" t="str">
            <v>23075.015855/2023-61</v>
          </cell>
          <cell r="E7">
            <v>1</v>
          </cell>
        </row>
        <row r="8">
          <cell r="A8" t="str">
            <v>23075.016011/2023-38</v>
          </cell>
          <cell r="E8">
            <v>1</v>
          </cell>
        </row>
        <row r="9">
          <cell r="A9" t="str">
            <v>23075.016097/2023-07</v>
          </cell>
          <cell r="E9">
            <v>1</v>
          </cell>
        </row>
        <row r="10">
          <cell r="A10" t="str">
            <v>23075.016889/2023-73</v>
          </cell>
          <cell r="E10">
            <v>1</v>
          </cell>
        </row>
        <row r="11">
          <cell r="A11" t="str">
            <v>23075.066228/2022-16</v>
          </cell>
          <cell r="E11">
            <v>1</v>
          </cell>
        </row>
        <row r="12">
          <cell r="A12" t="str">
            <v>23075.066300/2022-05</v>
          </cell>
          <cell r="E12">
            <v>1</v>
          </cell>
        </row>
        <row r="13">
          <cell r="A13" t="str">
            <v>23075.066832/2022-34</v>
          </cell>
          <cell r="E13">
            <v>1</v>
          </cell>
        </row>
        <row r="14">
          <cell r="A14" t="str">
            <v>23075.066955/2022-75</v>
          </cell>
          <cell r="E14">
            <v>1</v>
          </cell>
        </row>
        <row r="15">
          <cell r="A15" t="str">
            <v>23075.066991/2022-39</v>
          </cell>
          <cell r="E15">
            <v>1</v>
          </cell>
        </row>
        <row r="16">
          <cell r="A16" t="str">
            <v>23075.067115/2022-20</v>
          </cell>
          <cell r="E16">
            <v>1</v>
          </cell>
        </row>
        <row r="17">
          <cell r="A17" t="str">
            <v>23075.067193/2022-24</v>
          </cell>
          <cell r="E17">
            <v>1</v>
          </cell>
        </row>
        <row r="18">
          <cell r="A18" t="str">
            <v>23075.067234/2022-82</v>
          </cell>
          <cell r="E18">
            <v>1</v>
          </cell>
        </row>
        <row r="19">
          <cell r="A19" t="str">
            <v>23075.067503/2022-19</v>
          </cell>
          <cell r="E19">
            <v>1</v>
          </cell>
        </row>
        <row r="20">
          <cell r="A20" t="str">
            <v>23075.068084/2022-24</v>
          </cell>
          <cell r="E20">
            <v>1</v>
          </cell>
        </row>
        <row r="21">
          <cell r="A21" t="str">
            <v>23075.068128/2022-16</v>
          </cell>
          <cell r="E21">
            <v>1</v>
          </cell>
        </row>
        <row r="22">
          <cell r="A22" t="str">
            <v>23075.068203/2022-49</v>
          </cell>
          <cell r="E22">
            <v>1</v>
          </cell>
        </row>
        <row r="23">
          <cell r="A23" t="str">
            <v>23075.068423/2022-72</v>
          </cell>
          <cell r="E23">
            <v>1</v>
          </cell>
        </row>
        <row r="24">
          <cell r="A24" t="str">
            <v>23075.069021/2022-95</v>
          </cell>
          <cell r="E24">
            <v>1</v>
          </cell>
        </row>
        <row r="25">
          <cell r="A25" t="str">
            <v>23075.069342/2022-90</v>
          </cell>
          <cell r="E25">
            <v>1</v>
          </cell>
        </row>
        <row r="26">
          <cell r="A26" t="str">
            <v>23075.069817/2022-48</v>
          </cell>
          <cell r="E26">
            <v>1</v>
          </cell>
        </row>
        <row r="27">
          <cell r="A27" t="str">
            <v>23075.070487/2022-33</v>
          </cell>
          <cell r="E27">
            <v>1</v>
          </cell>
        </row>
        <row r="28">
          <cell r="A28" t="str">
            <v>23075.070909/2022-71</v>
          </cell>
          <cell r="E28">
            <v>1</v>
          </cell>
        </row>
        <row r="29">
          <cell r="A29" t="str">
            <v>23075.071457/2022-44</v>
          </cell>
          <cell r="E29">
            <v>1</v>
          </cell>
        </row>
        <row r="30">
          <cell r="A30" t="str">
            <v>23075.072060/2022-70</v>
          </cell>
          <cell r="E30">
            <v>1</v>
          </cell>
        </row>
        <row r="31">
          <cell r="A31" t="str">
            <v>23075.073962/2022-23</v>
          </cell>
          <cell r="E31">
            <v>1</v>
          </cell>
        </row>
        <row r="32">
          <cell r="A32" t="str">
            <v>23075.078633/2022-79</v>
          </cell>
          <cell r="E32">
            <v>1</v>
          </cell>
        </row>
        <row r="33">
          <cell r="A33" t="str">
            <v>23075.015851/2023-83</v>
          </cell>
          <cell r="E33">
            <v>1</v>
          </cell>
        </row>
        <row r="34">
          <cell r="A34" t="str">
            <v>23075.016651/2023-48</v>
          </cell>
          <cell r="E34">
            <v>1</v>
          </cell>
        </row>
        <row r="35">
          <cell r="A35" t="str">
            <v>23075.016061/2023-15</v>
          </cell>
          <cell r="E35">
            <v>1</v>
          </cell>
        </row>
        <row r="36">
          <cell r="A36" t="str">
            <v>23075.015711/2023-13</v>
          </cell>
          <cell r="E36">
            <v>1</v>
          </cell>
        </row>
        <row r="37">
          <cell r="A37" t="str">
            <v>23075.015880/2023-45</v>
          </cell>
          <cell r="E37">
            <v>1</v>
          </cell>
        </row>
        <row r="38">
          <cell r="A38" t="str">
            <v>23075.015989/2023-82</v>
          </cell>
          <cell r="E38">
            <v>1</v>
          </cell>
        </row>
        <row r="39">
          <cell r="A39" t="str">
            <v>23075.015533/2023-12</v>
          </cell>
          <cell r="E39">
            <v>1</v>
          </cell>
        </row>
        <row r="40">
          <cell r="A40" t="str">
            <v>23075.015838/2023-24</v>
          </cell>
          <cell r="E40">
            <v>1</v>
          </cell>
        </row>
        <row r="41">
          <cell r="A41" t="str">
            <v>23075.016907/2023-17</v>
          </cell>
          <cell r="E41">
            <v>1</v>
          </cell>
        </row>
        <row r="42">
          <cell r="A42" t="str">
            <v>23075.016943/2023-81</v>
          </cell>
          <cell r="E42">
            <v>1</v>
          </cell>
        </row>
        <row r="43">
          <cell r="A43" t="str">
            <v>23075.016002/2023-47</v>
          </cell>
          <cell r="E43">
            <v>1</v>
          </cell>
        </row>
        <row r="44">
          <cell r="A44" t="str">
            <v>23075.016904/2023-83</v>
          </cell>
          <cell r="E44">
            <v>1</v>
          </cell>
        </row>
        <row r="45">
          <cell r="A45" t="str">
            <v>23075.017186/2023-62</v>
          </cell>
          <cell r="E45">
            <v>1</v>
          </cell>
        </row>
        <row r="46">
          <cell r="A46" t="str">
            <v>23075.016525/2023-93</v>
          </cell>
          <cell r="E46">
            <v>1</v>
          </cell>
        </row>
        <row r="47">
          <cell r="A47" t="str">
            <v>23075.016256/2023-65</v>
          </cell>
          <cell r="E47">
            <v>1</v>
          </cell>
        </row>
        <row r="48">
          <cell r="A48" t="str">
            <v>23075.018054/2023-58</v>
          </cell>
          <cell r="E48">
            <v>1</v>
          </cell>
        </row>
        <row r="49">
          <cell r="A49" t="str">
            <v>23075.017096/2023-71</v>
          </cell>
          <cell r="E49">
            <v>1</v>
          </cell>
        </row>
        <row r="50">
          <cell r="A50" t="str">
            <v>23075.018941/2023-26</v>
          </cell>
          <cell r="E50">
            <v>1</v>
          </cell>
        </row>
        <row r="51">
          <cell r="A51" t="str">
            <v>23075.016952/2023-71</v>
          </cell>
          <cell r="E51">
            <v>1</v>
          </cell>
        </row>
        <row r="52">
          <cell r="A52" t="str">
            <v>23075.017572/2023-54</v>
          </cell>
          <cell r="E52">
            <v>1</v>
          </cell>
        </row>
        <row r="53">
          <cell r="A53" t="str">
            <v>23075.016667/2023-51</v>
          </cell>
          <cell r="E53">
            <v>1</v>
          </cell>
        </row>
        <row r="54">
          <cell r="A54" t="str">
            <v>23075.016917/2023-52</v>
          </cell>
          <cell r="E54">
            <v>1</v>
          </cell>
        </row>
        <row r="55">
          <cell r="A55" t="str">
            <v>23075.019577/2023-11</v>
          </cell>
          <cell r="E55">
            <v>1</v>
          </cell>
        </row>
        <row r="56">
          <cell r="A56" t="str">
            <v>23075.016381/2023-75</v>
          </cell>
          <cell r="E56">
            <v>1</v>
          </cell>
        </row>
        <row r="57">
          <cell r="A57" t="str">
            <v>23075.017103/2023-35</v>
          </cell>
          <cell r="E57">
            <v>1</v>
          </cell>
        </row>
        <row r="58">
          <cell r="A58" t="str">
            <v>23075.019137/2023-64</v>
          </cell>
          <cell r="E58">
            <v>1</v>
          </cell>
        </row>
        <row r="59">
          <cell r="A59" t="str">
            <v>23075.073345/2022-28</v>
          </cell>
          <cell r="E59">
            <v>1</v>
          </cell>
        </row>
        <row r="60">
          <cell r="A60" t="str">
            <v>23075.016337/2023-65</v>
          </cell>
          <cell r="E60">
            <v>1</v>
          </cell>
        </row>
        <row r="61">
          <cell r="A61" t="str">
            <v>23075.016117/2023-31</v>
          </cell>
          <cell r="E61">
            <v>1</v>
          </cell>
        </row>
        <row r="62">
          <cell r="A62" t="str">
            <v>23075.072756/2022-04</v>
          </cell>
          <cell r="E62">
            <v>1</v>
          </cell>
        </row>
        <row r="63">
          <cell r="A63" t="str">
            <v>23075.017360/2023-77</v>
          </cell>
          <cell r="E63">
            <v>1</v>
          </cell>
        </row>
        <row r="64">
          <cell r="A64" t="str">
            <v>23075.021427/2023-78</v>
          </cell>
          <cell r="E64">
            <v>1</v>
          </cell>
        </row>
        <row r="65">
          <cell r="A65" t="str">
            <v>23075.021261/2023-90</v>
          </cell>
          <cell r="E65">
            <v>1</v>
          </cell>
        </row>
        <row r="66">
          <cell r="A66" t="str">
            <v>23075.021504/2023-90</v>
          </cell>
          <cell r="E66">
            <v>1</v>
          </cell>
        </row>
        <row r="67">
          <cell r="A67" t="str">
            <v>23075.021949/2023-70</v>
          </cell>
          <cell r="E67">
            <v>1</v>
          </cell>
        </row>
        <row r="68">
          <cell r="A68" t="str">
            <v>23075.021250/2023-18</v>
          </cell>
          <cell r="E68">
            <v>1</v>
          </cell>
        </row>
        <row r="69">
          <cell r="A69" t="str">
            <v>23075.021339/2023-76</v>
          </cell>
          <cell r="E69">
            <v>1</v>
          </cell>
        </row>
        <row r="70">
          <cell r="A70" t="str">
            <v>23075.021541/2023-06</v>
          </cell>
          <cell r="E70">
            <v>1</v>
          </cell>
        </row>
        <row r="71">
          <cell r="A71" t="str">
            <v>23075.020971/2023-01</v>
          </cell>
          <cell r="E71">
            <v>1</v>
          </cell>
        </row>
        <row r="72">
          <cell r="A72" t="str">
            <v>23075.018493/2023-61</v>
          </cell>
          <cell r="E72">
            <v>1</v>
          </cell>
        </row>
        <row r="73">
          <cell r="A73" t="str">
            <v>23075.016187/2023-90</v>
          </cell>
          <cell r="E73">
            <v>1</v>
          </cell>
        </row>
        <row r="74">
          <cell r="A74" t="str">
            <v>23075.017136/2023-85</v>
          </cell>
          <cell r="E74">
            <v>1</v>
          </cell>
        </row>
        <row r="75">
          <cell r="A75" t="str">
            <v>23075.015998/2023-73</v>
          </cell>
          <cell r="E75">
            <v>1</v>
          </cell>
        </row>
        <row r="76">
          <cell r="A76" t="str">
            <v>23075.016107/2023-04</v>
          </cell>
          <cell r="E76">
            <v>1</v>
          </cell>
        </row>
        <row r="77">
          <cell r="A77" t="str">
            <v>23075.022566/2023-19</v>
          </cell>
          <cell r="E77">
            <v>1</v>
          </cell>
        </row>
        <row r="78">
          <cell r="A78" t="str">
            <v>23075.022209/2023-51</v>
          </cell>
          <cell r="E78">
            <v>1</v>
          </cell>
        </row>
        <row r="79">
          <cell r="A79" t="str">
            <v>23075.022183/2023-41</v>
          </cell>
          <cell r="E79">
            <v>1</v>
          </cell>
        </row>
        <row r="80">
          <cell r="A80" t="str">
            <v>23075.015939/2023-03</v>
          </cell>
          <cell r="E80">
            <v>1</v>
          </cell>
        </row>
        <row r="81">
          <cell r="A81" t="str">
            <v>23075.024984/2023-41</v>
          </cell>
          <cell r="E81">
            <v>1</v>
          </cell>
        </row>
        <row r="82">
          <cell r="A82" t="str">
            <v>23075.017790/2023-99</v>
          </cell>
          <cell r="E82">
            <v>1</v>
          </cell>
        </row>
        <row r="83">
          <cell r="A83" t="str">
            <v>23075.026500/2023-06</v>
          </cell>
          <cell r="E83">
            <v>1</v>
          </cell>
        </row>
        <row r="84">
          <cell r="A84" t="str">
            <v>23075.015923/2023-92</v>
          </cell>
          <cell r="E84">
            <v>1</v>
          </cell>
        </row>
        <row r="85">
          <cell r="A85" t="str">
            <v>23075.024894/2023-50</v>
          </cell>
          <cell r="E85">
            <v>1</v>
          </cell>
        </row>
        <row r="86">
          <cell r="A86" t="str">
            <v>23075.015032/2023-36</v>
          </cell>
          <cell r="E86">
            <v>1</v>
          </cell>
        </row>
        <row r="87">
          <cell r="A87" t="str">
            <v>23075.019226/2023-19</v>
          </cell>
          <cell r="E87">
            <v>1</v>
          </cell>
        </row>
        <row r="88">
          <cell r="A88" t="str">
            <v>23075.021105/2023-29</v>
          </cell>
          <cell r="E88">
            <v>1</v>
          </cell>
        </row>
        <row r="89">
          <cell r="A89" t="str">
            <v>23075.021012/2023-02</v>
          </cell>
          <cell r="E89">
            <v>1</v>
          </cell>
        </row>
        <row r="90">
          <cell r="A90" t="str">
            <v>23075.024617/2023-47</v>
          </cell>
          <cell r="E90">
            <v>1</v>
          </cell>
        </row>
        <row r="91">
          <cell r="A91" t="str">
            <v>23075.022073/2023-89</v>
          </cell>
          <cell r="E91">
            <v>1</v>
          </cell>
        </row>
        <row r="92">
          <cell r="A92" t="str">
            <v>23075.019086/2023-71</v>
          </cell>
          <cell r="E92">
            <v>1</v>
          </cell>
        </row>
        <row r="93">
          <cell r="A93" t="str">
            <v>23075.021120/2023-77</v>
          </cell>
          <cell r="E93">
            <v>1</v>
          </cell>
        </row>
        <row r="94">
          <cell r="A94" t="str">
            <v>23075.019941/2023-43</v>
          </cell>
          <cell r="E94">
            <v>1</v>
          </cell>
        </row>
        <row r="95">
          <cell r="A95" t="str">
            <v>23075.022204/2023-28</v>
          </cell>
          <cell r="E95">
            <v>1</v>
          </cell>
        </row>
        <row r="96">
          <cell r="A96" t="str">
            <v>23075.020996/2023-04</v>
          </cell>
          <cell r="E96">
            <v>1</v>
          </cell>
        </row>
        <row r="97">
          <cell r="A97" t="str">
            <v>23075.026406/2023-49</v>
          </cell>
          <cell r="E97">
            <v>1</v>
          </cell>
        </row>
        <row r="98">
          <cell r="A98" t="str">
            <v>23075.025013/2023-18</v>
          </cell>
          <cell r="E98">
            <v>1</v>
          </cell>
        </row>
        <row r="99">
          <cell r="A99" t="str">
            <v>23075.025354/2023-93</v>
          </cell>
          <cell r="E99">
            <v>1</v>
          </cell>
        </row>
        <row r="100">
          <cell r="A100" t="str">
            <v>23075.021144/2023-26</v>
          </cell>
          <cell r="E100">
            <v>1</v>
          </cell>
        </row>
        <row r="101">
          <cell r="A101" t="str">
            <v>23075.020928/2023-37</v>
          </cell>
          <cell r="E101">
            <v>1</v>
          </cell>
        </row>
        <row r="102">
          <cell r="A102" t="str">
            <v>23075.026375/2023-26</v>
          </cell>
          <cell r="E102">
            <v>1</v>
          </cell>
        </row>
        <row r="103">
          <cell r="A103" t="str">
            <v>23075.019271/2023-65</v>
          </cell>
          <cell r="E103">
            <v>1</v>
          </cell>
        </row>
        <row r="104">
          <cell r="A104" t="str">
            <v>23075.021142/2023-37</v>
          </cell>
          <cell r="E104">
            <v>1</v>
          </cell>
        </row>
        <row r="105">
          <cell r="A105" t="str">
            <v>23075.024892/2023-61</v>
          </cell>
          <cell r="E105">
            <v>1</v>
          </cell>
        </row>
        <row r="106">
          <cell r="A106" t="str">
            <v>23075.021080/2023-63</v>
          </cell>
          <cell r="E106">
            <v>1</v>
          </cell>
        </row>
        <row r="107">
          <cell r="A107" t="str">
            <v>23075.021026/2023-18</v>
          </cell>
          <cell r="E107">
            <v>1</v>
          </cell>
        </row>
        <row r="108">
          <cell r="A108" t="str">
            <v>23075.021123/2023-19</v>
          </cell>
          <cell r="E108">
            <v>1</v>
          </cell>
        </row>
        <row r="109">
          <cell r="A109" t="str">
            <v>23075.021003/2023-11</v>
          </cell>
          <cell r="E109">
            <v>1</v>
          </cell>
        </row>
        <row r="110">
          <cell r="A110" t="str">
            <v>23075.015075/2023-11</v>
          </cell>
          <cell r="E110">
            <v>1</v>
          </cell>
        </row>
        <row r="111">
          <cell r="A111" t="str">
            <v>23075.025096/2023-45</v>
          </cell>
          <cell r="E111">
            <v>1</v>
          </cell>
        </row>
        <row r="112">
          <cell r="A112" t="str">
            <v>23075.025102/2023-64</v>
          </cell>
          <cell r="E112">
            <v>1</v>
          </cell>
        </row>
        <row r="113">
          <cell r="A113" t="str">
            <v>23075.025542/2023-11</v>
          </cell>
          <cell r="E113">
            <v>1</v>
          </cell>
        </row>
        <row r="114">
          <cell r="A114" t="str">
            <v>23075.021143/2023-81</v>
          </cell>
          <cell r="E114">
            <v>1</v>
          </cell>
        </row>
        <row r="115">
          <cell r="A115" t="str">
            <v>23075.072074/2022-93</v>
          </cell>
          <cell r="E115">
            <v>1</v>
          </cell>
        </row>
        <row r="116">
          <cell r="A116" t="str">
            <v>23075.026070/2023-14</v>
          </cell>
          <cell r="E116">
            <v>1</v>
          </cell>
        </row>
        <row r="117">
          <cell r="A117" t="str">
            <v>23075.019503/2023-85</v>
          </cell>
          <cell r="E117">
            <v>1</v>
          </cell>
        </row>
        <row r="118">
          <cell r="A118" t="str">
            <v>23075.021095/2023-21</v>
          </cell>
          <cell r="E118">
            <v>1</v>
          </cell>
        </row>
        <row r="119">
          <cell r="A119" t="str">
            <v>23075.029539/2023-77</v>
          </cell>
          <cell r="E119">
            <v>1</v>
          </cell>
        </row>
        <row r="120">
          <cell r="A120" t="str">
            <v>23075.030951/2023-30</v>
          </cell>
          <cell r="E120">
            <v>1</v>
          </cell>
        </row>
        <row r="121">
          <cell r="A121" t="str">
            <v>23075.024450/2023-14</v>
          </cell>
          <cell r="E121">
            <v>1</v>
          </cell>
        </row>
        <row r="122">
          <cell r="A122" t="str">
            <v>23075.070740/2022-59</v>
          </cell>
          <cell r="E122">
            <v>1</v>
          </cell>
        </row>
        <row r="123">
          <cell r="A123" t="str">
            <v>23075.072133/2022-23</v>
          </cell>
          <cell r="E123">
            <v>1</v>
          </cell>
        </row>
        <row r="124">
          <cell r="A124" t="str">
            <v>23075.026321/2023-61</v>
          </cell>
          <cell r="E124">
            <v>1</v>
          </cell>
        </row>
        <row r="125">
          <cell r="A125" t="str">
            <v>23075.064182/2023-73</v>
          </cell>
          <cell r="E125">
            <v>1</v>
          </cell>
        </row>
        <row r="126">
          <cell r="A126" t="str">
            <v>23075.065744/2023-04</v>
          </cell>
          <cell r="E126">
            <v>1</v>
          </cell>
        </row>
        <row r="127">
          <cell r="A127" t="str">
            <v>23075.021339/2023-76</v>
          </cell>
          <cell r="E127">
            <v>1</v>
          </cell>
        </row>
        <row r="128">
          <cell r="A128" t="str">
            <v>23075.063973/2023-86</v>
          </cell>
          <cell r="E128">
            <v>1</v>
          </cell>
        </row>
        <row r="129">
          <cell r="A129" t="str">
            <v>23075.064784/2023-21</v>
          </cell>
          <cell r="E129">
            <v>1</v>
          </cell>
        </row>
        <row r="130">
          <cell r="A130" t="str">
            <v>23075.030951/2023-30</v>
          </cell>
          <cell r="E130">
            <v>1</v>
          </cell>
        </row>
        <row r="131">
          <cell r="A131" t="str">
            <v>23075.025354/2023-93</v>
          </cell>
          <cell r="E131">
            <v>1</v>
          </cell>
        </row>
        <row r="132">
          <cell r="A132" t="str">
            <v>23075.024450/2023-14</v>
          </cell>
          <cell r="E132">
            <v>1</v>
          </cell>
        </row>
        <row r="133">
          <cell r="A133" t="str">
            <v>23075.065311/2023-41</v>
          </cell>
          <cell r="E133">
            <v>1</v>
          </cell>
        </row>
        <row r="134">
          <cell r="A134" t="str">
            <v>23075.064185/2023-15</v>
          </cell>
          <cell r="E134">
            <v>1</v>
          </cell>
        </row>
        <row r="135">
          <cell r="A135" t="str">
            <v>23075.036177/2023-71</v>
          </cell>
          <cell r="E135">
            <v>1</v>
          </cell>
        </row>
        <row r="136">
          <cell r="A136" t="str">
            <v>23075.070909/2022-71</v>
          </cell>
          <cell r="E136">
            <v>1</v>
          </cell>
        </row>
        <row r="137">
          <cell r="A137" t="str">
            <v>23075.064001/2023-17</v>
          </cell>
          <cell r="E137">
            <v>1</v>
          </cell>
        </row>
        <row r="138">
          <cell r="A138" t="str">
            <v>23075.065715/2023-34</v>
          </cell>
          <cell r="E138">
            <v>1</v>
          </cell>
        </row>
        <row r="139">
          <cell r="A139" t="str">
            <v>23075.065894/2023-18</v>
          </cell>
          <cell r="E139">
            <v>1</v>
          </cell>
        </row>
        <row r="140">
          <cell r="A140" t="str">
            <v>23075.065578/2023-38</v>
          </cell>
          <cell r="E140">
            <v>1</v>
          </cell>
        </row>
        <row r="141">
          <cell r="A141" t="str">
            <v>23075.064212/2023-41</v>
          </cell>
          <cell r="E141">
            <v>1</v>
          </cell>
        </row>
        <row r="142">
          <cell r="A142" t="str">
            <v>23075.063998/2023-80</v>
          </cell>
          <cell r="E142">
            <v>1</v>
          </cell>
        </row>
        <row r="143">
          <cell r="A143" t="str">
            <v>23075.018941/2023-26</v>
          </cell>
          <cell r="E143">
            <v>1</v>
          </cell>
        </row>
        <row r="144">
          <cell r="A144" t="str">
            <v>23075.064259/2023-13</v>
          </cell>
          <cell r="E144">
            <v>1</v>
          </cell>
        </row>
        <row r="145">
          <cell r="A145" t="str">
            <v>23075.064692/2023-41</v>
          </cell>
          <cell r="E145">
            <v>1</v>
          </cell>
        </row>
        <row r="146">
          <cell r="A146" t="str">
            <v>23075.065664/2023-41</v>
          </cell>
          <cell r="E146">
            <v>1</v>
          </cell>
        </row>
        <row r="147">
          <cell r="A147" t="str">
            <v>23075.064062/2023-76</v>
          </cell>
          <cell r="E147">
            <v>1</v>
          </cell>
        </row>
        <row r="148">
          <cell r="A148" t="str">
            <v>23075.015851/2023-83</v>
          </cell>
          <cell r="E148">
            <v>1</v>
          </cell>
        </row>
        <row r="149">
          <cell r="A149" t="str">
            <v>23075.065871/2023-03</v>
          </cell>
          <cell r="E149">
            <v>1</v>
          </cell>
        </row>
        <row r="150">
          <cell r="A150" t="str">
            <v>23075.066149/2023-88</v>
          </cell>
          <cell r="E150">
            <v>1</v>
          </cell>
        </row>
        <row r="151">
          <cell r="A151" t="str">
            <v>23075.067234/2022-82</v>
          </cell>
          <cell r="E151">
            <v>1</v>
          </cell>
        </row>
        <row r="152">
          <cell r="A152" t="str">
            <v>23075.022209/2023-51</v>
          </cell>
          <cell r="E152">
            <v>1</v>
          </cell>
        </row>
        <row r="153">
          <cell r="A153" t="str">
            <v>23075.068423/2022-72</v>
          </cell>
          <cell r="E153">
            <v>1</v>
          </cell>
        </row>
        <row r="154">
          <cell r="A154" t="str">
            <v>23075.021123/2023-19</v>
          </cell>
          <cell r="E154">
            <v>1</v>
          </cell>
        </row>
        <row r="155">
          <cell r="A155" t="str">
            <v>23075.066377/2023-58</v>
          </cell>
          <cell r="E155">
            <v>1</v>
          </cell>
        </row>
        <row r="156">
          <cell r="A156" t="str">
            <v>23075.062921/2023-92</v>
          </cell>
          <cell r="E156">
            <v>1</v>
          </cell>
        </row>
        <row r="157">
          <cell r="A157" t="str">
            <v>23075.070487/2022-33</v>
          </cell>
          <cell r="E157">
            <v>1</v>
          </cell>
        </row>
        <row r="158">
          <cell r="A158" t="str">
            <v>23075.021003/2023-11</v>
          </cell>
          <cell r="E158">
            <v>1</v>
          </cell>
        </row>
        <row r="159">
          <cell r="A159" t="str">
            <v>23075.065741/2023-62</v>
          </cell>
          <cell r="E159">
            <v>1</v>
          </cell>
        </row>
        <row r="160">
          <cell r="A160" t="str">
            <v>23075.021026/2023-18</v>
          </cell>
          <cell r="E160">
            <v>1</v>
          </cell>
        </row>
        <row r="161">
          <cell r="A161" t="str">
            <v>23075.065590/2023-42</v>
          </cell>
          <cell r="E161">
            <v>1</v>
          </cell>
        </row>
        <row r="162">
          <cell r="A162" t="str">
            <v>23075.065591/2023-97</v>
          </cell>
          <cell r="E162">
            <v>1</v>
          </cell>
        </row>
        <row r="163">
          <cell r="A163" t="str">
            <v>23075.066547/2023-02</v>
          </cell>
          <cell r="E163">
            <v>1</v>
          </cell>
        </row>
        <row r="164">
          <cell r="A164" t="str">
            <v>23075.056604/2023-37</v>
          </cell>
          <cell r="E164">
            <v>1</v>
          </cell>
        </row>
        <row r="165">
          <cell r="A165" t="str">
            <v>23075.062028/2023-67</v>
          </cell>
          <cell r="E165">
            <v>1</v>
          </cell>
        </row>
        <row r="166">
          <cell r="A166" t="str">
            <v>23075.040329/2023-30</v>
          </cell>
          <cell r="E166">
            <v>1</v>
          </cell>
        </row>
        <row r="167">
          <cell r="A167" t="str">
            <v>23075.064839/2023-01</v>
          </cell>
          <cell r="E167">
            <v>1</v>
          </cell>
        </row>
        <row r="168">
          <cell r="A168" t="str">
            <v>23075.065026/2023-20</v>
          </cell>
          <cell r="E168">
            <v>1</v>
          </cell>
        </row>
        <row r="169">
          <cell r="A169" t="str">
            <v>23075.066176/2023-51</v>
          </cell>
          <cell r="E169">
            <v>1</v>
          </cell>
        </row>
        <row r="170">
          <cell r="A170" t="str">
            <v>23075.065133/2023-58</v>
          </cell>
          <cell r="E170">
            <v>1</v>
          </cell>
        </row>
        <row r="171">
          <cell r="A171" t="str">
            <v>23075.064047/2023-28</v>
          </cell>
          <cell r="E171">
            <v>1</v>
          </cell>
        </row>
        <row r="172">
          <cell r="A172" t="str">
            <v>23075.019271/2023-65</v>
          </cell>
          <cell r="E172">
            <v>1</v>
          </cell>
        </row>
        <row r="173">
          <cell r="A173" t="str">
            <v>23075.064046/2023-83</v>
          </cell>
          <cell r="E173">
            <v>1</v>
          </cell>
        </row>
        <row r="174">
          <cell r="A174" t="str">
            <v>23075.068161/2023-27</v>
          </cell>
          <cell r="E174">
            <v>1</v>
          </cell>
        </row>
        <row r="175">
          <cell r="A175" t="str">
            <v>23075.068260/2023-17</v>
          </cell>
          <cell r="E175">
            <v>1</v>
          </cell>
        </row>
        <row r="176">
          <cell r="A176" t="str">
            <v>23075.068226/2023-34</v>
          </cell>
          <cell r="E176">
            <v>1</v>
          </cell>
        </row>
        <row r="177">
          <cell r="A177" t="str">
            <v>23075.068275/2023-77</v>
          </cell>
          <cell r="E177">
            <v>1</v>
          </cell>
        </row>
        <row r="178">
          <cell r="A178" t="str">
            <v>23075.068279/2023-55</v>
          </cell>
          <cell r="E178">
            <v>1</v>
          </cell>
        </row>
        <row r="179">
          <cell r="A179" t="str">
            <v>23075.068196/2023-66</v>
          </cell>
          <cell r="E179">
            <v>1</v>
          </cell>
        </row>
        <row r="180">
          <cell r="A180" t="str">
            <v>23075.065027/2023-74</v>
          </cell>
          <cell r="E180">
            <v>1</v>
          </cell>
        </row>
        <row r="181">
          <cell r="A181" t="str">
            <v>23075.068586/2023-36</v>
          </cell>
          <cell r="E181">
            <v>1</v>
          </cell>
        </row>
        <row r="182">
          <cell r="A182" t="str">
            <v>23075.068560/2023-98</v>
          </cell>
          <cell r="E182">
            <v>1</v>
          </cell>
        </row>
        <row r="183">
          <cell r="A183" t="str">
            <v>23075.065280/2023-28</v>
          </cell>
          <cell r="E183">
            <v>1</v>
          </cell>
        </row>
        <row r="184">
          <cell r="A184" t="str">
            <v>23075.068135/2023-07</v>
          </cell>
          <cell r="E184">
            <v>1</v>
          </cell>
        </row>
        <row r="185">
          <cell r="A185" t="str">
            <v>23075.064034/2023-59</v>
          </cell>
          <cell r="E185">
            <v>1</v>
          </cell>
        </row>
        <row r="186">
          <cell r="A186" t="str">
            <v>23075.024892/2023-61</v>
          </cell>
          <cell r="E186">
            <v>1</v>
          </cell>
        </row>
        <row r="187">
          <cell r="A187" t="str">
            <v>23075.066169/2023-59</v>
          </cell>
          <cell r="E187">
            <v>1</v>
          </cell>
        </row>
        <row r="188">
          <cell r="A188" t="str">
            <v>23075.065720/2023-47</v>
          </cell>
          <cell r="E188">
            <v>1</v>
          </cell>
        </row>
        <row r="189">
          <cell r="A189" t="str">
            <v>23075.021427/2023-78</v>
          </cell>
          <cell r="E189">
            <v>1</v>
          </cell>
        </row>
        <row r="190">
          <cell r="A190" t="str">
            <v>23075.065206/2023-10</v>
          </cell>
          <cell r="E190">
            <v>1</v>
          </cell>
        </row>
        <row r="191">
          <cell r="A191" t="str">
            <v>23075.065071/2023-84</v>
          </cell>
          <cell r="E191">
            <v>1</v>
          </cell>
        </row>
        <row r="192">
          <cell r="A192" t="str">
            <v>23075.066300/2022-05</v>
          </cell>
          <cell r="E192">
            <v>1</v>
          </cell>
        </row>
        <row r="193">
          <cell r="A193" t="str">
            <v>23075.068507/2023-97</v>
          </cell>
          <cell r="E193">
            <v>1</v>
          </cell>
        </row>
        <row r="194">
          <cell r="A194" t="str">
            <v>23075.039887/2023-52</v>
          </cell>
          <cell r="E194">
            <v>1</v>
          </cell>
        </row>
        <row r="195">
          <cell r="A195" t="str">
            <v>23075.066554/2023-04</v>
          </cell>
          <cell r="E195">
            <v>1</v>
          </cell>
        </row>
        <row r="196">
          <cell r="A196" t="str">
            <v>23075.037039/2023-17</v>
          </cell>
          <cell r="E196">
            <v>1</v>
          </cell>
        </row>
        <row r="197">
          <cell r="A197" t="str">
            <v>23075.024654/2023-55</v>
          </cell>
          <cell r="E197">
            <v>1</v>
          </cell>
        </row>
        <row r="198">
          <cell r="A198" t="str">
            <v>23075.066955/2022-75</v>
          </cell>
          <cell r="E198">
            <v>1</v>
          </cell>
        </row>
        <row r="199">
          <cell r="A199" t="str">
            <v>23075.065801/2023-47</v>
          </cell>
          <cell r="E199">
            <v>1</v>
          </cell>
        </row>
        <row r="200">
          <cell r="A200" t="str">
            <v>23075.048422/2023-92</v>
          </cell>
          <cell r="E200">
            <v>1</v>
          </cell>
        </row>
        <row r="201">
          <cell r="A201" t="str">
            <v>23075.065777/2023-46</v>
          </cell>
          <cell r="E201">
            <v>1</v>
          </cell>
        </row>
        <row r="202">
          <cell r="A202" t="str">
            <v>23075.065724/2023-25</v>
          </cell>
          <cell r="E202">
            <v>1</v>
          </cell>
        </row>
        <row r="203">
          <cell r="A203" t="str">
            <v>23075.068144/2023-90</v>
          </cell>
          <cell r="E203">
            <v>1</v>
          </cell>
        </row>
        <row r="204">
          <cell r="A204" t="str">
            <v>23075.065779/2023-35</v>
          </cell>
          <cell r="E204">
            <v>1</v>
          </cell>
        </row>
        <row r="205">
          <cell r="A205" t="str">
            <v>23075.065286/2023-03</v>
          </cell>
          <cell r="E205">
            <v>1</v>
          </cell>
        </row>
        <row r="206">
          <cell r="A206" t="str">
            <v>23075.069192/2023-03</v>
          </cell>
          <cell r="E206">
            <v>1</v>
          </cell>
        </row>
        <row r="207">
          <cell r="A207" t="str">
            <v>23075.069225/2023-15</v>
          </cell>
          <cell r="E207">
            <v>1</v>
          </cell>
        </row>
        <row r="208">
          <cell r="A208" t="str">
            <v>23075.069511/2023-72</v>
          </cell>
          <cell r="E208">
            <v>1</v>
          </cell>
        </row>
        <row r="209">
          <cell r="A209" t="str">
            <v>23075.066013/2023-78</v>
          </cell>
          <cell r="E209">
            <v>1</v>
          </cell>
        </row>
        <row r="210">
          <cell r="A210" t="str">
            <v>23075.069503/2023-26</v>
          </cell>
          <cell r="E210">
            <v>1</v>
          </cell>
        </row>
        <row r="211">
          <cell r="A211" t="str">
            <v>23075.069808/2023-38</v>
          </cell>
          <cell r="E211">
            <v>1</v>
          </cell>
        </row>
        <row r="212">
          <cell r="A212" t="str">
            <v>23075.069159/2023-75</v>
          </cell>
          <cell r="E212">
            <v>1</v>
          </cell>
        </row>
        <row r="213">
          <cell r="A213" t="str">
            <v>23075.070668/2023-41</v>
          </cell>
          <cell r="E213">
            <v>1</v>
          </cell>
        </row>
        <row r="214">
          <cell r="A214" t="str">
            <v>23075.016256/2023-65</v>
          </cell>
          <cell r="E214">
            <v>1</v>
          </cell>
        </row>
        <row r="215">
          <cell r="A215" t="str">
            <v>23075.067716/2023-13</v>
          </cell>
          <cell r="E215">
            <v>1</v>
          </cell>
        </row>
        <row r="216">
          <cell r="A216" t="str">
            <v>23075.015075/2023-11</v>
          </cell>
          <cell r="E216">
            <v>1</v>
          </cell>
        </row>
        <row r="217">
          <cell r="A217" t="str">
            <v>23075.070170/2023-88</v>
          </cell>
          <cell r="E217">
            <v>1</v>
          </cell>
        </row>
        <row r="218">
          <cell r="A218" t="str">
            <v>23075.069493/2023-29</v>
          </cell>
          <cell r="E218">
            <v>1</v>
          </cell>
        </row>
        <row r="219">
          <cell r="A219" t="str">
            <v>23075.069196/2023-83</v>
          </cell>
          <cell r="E219">
            <v>1</v>
          </cell>
        </row>
        <row r="220">
          <cell r="A220" t="str">
            <v>23075.069224/2023-62</v>
          </cell>
          <cell r="E220">
            <v>1</v>
          </cell>
        </row>
        <row r="221">
          <cell r="A221" t="str">
            <v>23075.068725/2023-21</v>
          </cell>
          <cell r="E221">
            <v>1</v>
          </cell>
        </row>
        <row r="222">
          <cell r="A222" t="str">
            <v>23075.069184/2023-59</v>
          </cell>
          <cell r="E222">
            <v>1</v>
          </cell>
        </row>
        <row r="223">
          <cell r="A223" t="str">
            <v>23075.068827/2023-47</v>
          </cell>
          <cell r="E223">
            <v>1</v>
          </cell>
        </row>
        <row r="224">
          <cell r="A224" t="str">
            <v>23075.066746/2023-11</v>
          </cell>
          <cell r="E224">
            <v>1</v>
          </cell>
        </row>
        <row r="225">
          <cell r="A225" t="str">
            <v>23075.065668/2023-29</v>
          </cell>
          <cell r="E225">
            <v>1</v>
          </cell>
        </row>
        <row r="226">
          <cell r="A226" t="str">
            <v>23075.069173/2023-79</v>
          </cell>
          <cell r="E226">
            <v>1</v>
          </cell>
        </row>
        <row r="227">
          <cell r="A227" t="str">
            <v>23075.069238/2023-86</v>
          </cell>
          <cell r="E227">
            <v>1</v>
          </cell>
        </row>
        <row r="228">
          <cell r="A228" t="str">
            <v>23075.069234/2023-06</v>
          </cell>
          <cell r="E228">
            <v>1</v>
          </cell>
        </row>
        <row r="229">
          <cell r="A229" t="str">
            <v>23075.069228/2023-41</v>
          </cell>
          <cell r="E229">
            <v>1</v>
          </cell>
        </row>
        <row r="230">
          <cell r="A230" t="str">
            <v>23075.069659/2023-15</v>
          </cell>
          <cell r="E230">
            <v>1</v>
          </cell>
        </row>
        <row r="231">
          <cell r="A231" t="str">
            <v>23075.066021/2023-14</v>
          </cell>
          <cell r="E231">
            <v>1</v>
          </cell>
        </row>
        <row r="232">
          <cell r="A232" t="str">
            <v>23075.021026/2023-18</v>
          </cell>
          <cell r="E232">
            <v>1</v>
          </cell>
        </row>
        <row r="233">
          <cell r="A233" t="str">
            <v>23075.070740/2022-59</v>
          </cell>
          <cell r="E233">
            <v>1</v>
          </cell>
        </row>
        <row r="234">
          <cell r="A234" t="str">
            <v>23075.066750/2023-71</v>
          </cell>
          <cell r="E234">
            <v>1</v>
          </cell>
        </row>
        <row r="235">
          <cell r="A235" t="str">
            <v>23075.073627/2023-14</v>
          </cell>
          <cell r="E235">
            <v>1</v>
          </cell>
        </row>
        <row r="236">
          <cell r="A236" t="str">
            <v>23075.066017/2023-56</v>
          </cell>
          <cell r="E236">
            <v>1</v>
          </cell>
        </row>
        <row r="237">
          <cell r="A237" t="str">
            <v>23075.066467/2023-49</v>
          </cell>
          <cell r="E237">
            <v>1</v>
          </cell>
        </row>
        <row r="238">
          <cell r="A238" t="str">
            <v>23075.064018/2023-66</v>
          </cell>
          <cell r="E238">
            <v>1</v>
          </cell>
        </row>
        <row r="239">
          <cell r="A239" t="str">
            <v>23075.069803/2023-13</v>
          </cell>
          <cell r="E239">
            <v>1</v>
          </cell>
        </row>
        <row r="240">
          <cell r="A240" t="str">
            <v>23075.068728/2023-65</v>
          </cell>
          <cell r="E240">
            <v>1</v>
          </cell>
        </row>
        <row r="241">
          <cell r="A241" t="str">
            <v>23075.065221/2023-50</v>
          </cell>
          <cell r="E241">
            <v>1</v>
          </cell>
        </row>
        <row r="242">
          <cell r="A242" t="str">
            <v>23075.070474/2023-45</v>
          </cell>
          <cell r="E242">
            <v>1</v>
          </cell>
        </row>
        <row r="243">
          <cell r="A243" t="str">
            <v>23075.065834/2023-97</v>
          </cell>
          <cell r="E243">
            <v>1</v>
          </cell>
        </row>
        <row r="244">
          <cell r="A244" t="str">
            <v>23075.071616/2023-91</v>
          </cell>
          <cell r="E244">
            <v>1</v>
          </cell>
        </row>
        <row r="245">
          <cell r="A245" t="str">
            <v>23075.064039/2023-81</v>
          </cell>
          <cell r="E245">
            <v>1</v>
          </cell>
        </row>
        <row r="246">
          <cell r="A246" t="str">
            <v>23075.068879/2023-13</v>
          </cell>
          <cell r="E246">
            <v>1</v>
          </cell>
        </row>
        <row r="247">
          <cell r="A247" t="str">
            <v>23075.061653/2023-91</v>
          </cell>
          <cell r="E247">
            <v>1</v>
          </cell>
        </row>
        <row r="248">
          <cell r="A248" t="str">
            <v>23075.065711/2023-56</v>
          </cell>
          <cell r="E248">
            <v>1</v>
          </cell>
        </row>
        <row r="249">
          <cell r="A249" t="str">
            <v>23075.026375/2023-26</v>
          </cell>
          <cell r="E249">
            <v>1</v>
          </cell>
        </row>
        <row r="250">
          <cell r="A250" t="str">
            <v>23075.066390/2023-15</v>
          </cell>
          <cell r="E250">
            <v>1</v>
          </cell>
        </row>
        <row r="251">
          <cell r="A251" t="str">
            <v>23075.066390/2023-15</v>
          </cell>
          <cell r="E251">
            <v>1</v>
          </cell>
        </row>
        <row r="252">
          <cell r="A252" t="str">
            <v>23075.065133/2023-58</v>
          </cell>
          <cell r="E252">
            <v>1</v>
          </cell>
        </row>
        <row r="253">
          <cell r="A253" t="str">
            <v>23075.021105/2023-29</v>
          </cell>
          <cell r="E253">
            <v>1</v>
          </cell>
        </row>
        <row r="254">
          <cell r="A254" t="str">
            <v>23075.072133/2022-23</v>
          </cell>
          <cell r="E254">
            <v>1</v>
          </cell>
        </row>
        <row r="255">
          <cell r="A255" t="str">
            <v>23075.014389/2023-05</v>
          </cell>
          <cell r="E255">
            <v>1</v>
          </cell>
        </row>
        <row r="256">
          <cell r="A256" t="str">
            <v>23075.064521/2023-11</v>
          </cell>
          <cell r="E256">
            <v>1</v>
          </cell>
        </row>
        <row r="257">
          <cell r="A257" t="str">
            <v>23075.066479/2023-73</v>
          </cell>
          <cell r="E257">
            <v>1</v>
          </cell>
        </row>
        <row r="258">
          <cell r="A258" t="str">
            <v>23075.064820/2023-56</v>
          </cell>
          <cell r="E258">
            <v>1</v>
          </cell>
        </row>
        <row r="259">
          <cell r="A259" t="str">
            <v>23075.066841/2023-14</v>
          </cell>
          <cell r="E259">
            <v>1</v>
          </cell>
        </row>
        <row r="260">
          <cell r="A260" t="str">
            <v>23075.073903/2023-36</v>
          </cell>
          <cell r="E260">
            <v>1</v>
          </cell>
        </row>
        <row r="261">
          <cell r="A261" t="str">
            <v>23075.025013/2023-18</v>
          </cell>
          <cell r="E261">
            <v>1</v>
          </cell>
        </row>
        <row r="262">
          <cell r="A262" t="str">
            <v>23075.066062/2023-19</v>
          </cell>
          <cell r="E262">
            <v>1</v>
          </cell>
        </row>
        <row r="263">
          <cell r="A263" t="str">
            <v>23075.026070/2023-14</v>
          </cell>
          <cell r="E263">
            <v>1</v>
          </cell>
        </row>
        <row r="264">
          <cell r="A264" t="str">
            <v>23075.066158/2023-79</v>
          </cell>
          <cell r="E264">
            <v>1</v>
          </cell>
        </row>
        <row r="265">
          <cell r="A265" t="str">
            <v>23075.065397/2023-10</v>
          </cell>
          <cell r="E265">
            <v>1</v>
          </cell>
        </row>
        <row r="266">
          <cell r="A266" t="str">
            <v>23075.022566/2023-19</v>
          </cell>
          <cell r="E266">
            <v>1</v>
          </cell>
        </row>
        <row r="267">
          <cell r="A267" t="str">
            <v>23075.072806/2023-26</v>
          </cell>
          <cell r="E267">
            <v>1</v>
          </cell>
        </row>
        <row r="268">
          <cell r="A268" t="str">
            <v>23075.064716/2023-61</v>
          </cell>
          <cell r="E268">
            <v>1</v>
          </cell>
        </row>
        <row r="269">
          <cell r="A269" t="str">
            <v>23075.075600/2023-58</v>
          </cell>
          <cell r="E269">
            <v>1</v>
          </cell>
        </row>
        <row r="270">
          <cell r="A270" t="str">
            <v>23075.066070/2023-57</v>
          </cell>
          <cell r="E270">
            <v>1</v>
          </cell>
        </row>
        <row r="271">
          <cell r="A271" t="str">
            <v>23075.066179/2023-94</v>
          </cell>
          <cell r="E271">
            <v>1</v>
          </cell>
        </row>
        <row r="272">
          <cell r="A272" t="str">
            <v>23075.068216/2023-07</v>
          </cell>
          <cell r="E272">
            <v>1</v>
          </cell>
        </row>
        <row r="273">
          <cell r="A273" t="str">
            <v>23075.025472/2023-00</v>
          </cell>
          <cell r="E273">
            <v>1</v>
          </cell>
        </row>
        <row r="274">
          <cell r="A274" t="str">
            <v>23075.063633/2023-55</v>
          </cell>
          <cell r="E274">
            <v>1</v>
          </cell>
        </row>
        <row r="275">
          <cell r="A275" t="str">
            <v>23075.065728/2023-11</v>
          </cell>
          <cell r="E275">
            <v>1</v>
          </cell>
        </row>
        <row r="276">
          <cell r="A276" t="str">
            <v>23075.071130/2023-53</v>
          </cell>
          <cell r="E276">
            <v>1</v>
          </cell>
        </row>
        <row r="277">
          <cell r="A277" t="str">
            <v>23075.064993/2023-74</v>
          </cell>
          <cell r="E277">
            <v>1</v>
          </cell>
        </row>
        <row r="278">
          <cell r="A278" t="str">
            <v>23075.068835/2023-93</v>
          </cell>
          <cell r="E278">
            <v>1</v>
          </cell>
        </row>
        <row r="279">
          <cell r="A279" t="str">
            <v>23075.024710/2023-51</v>
          </cell>
          <cell r="E279">
            <v>1</v>
          </cell>
        </row>
        <row r="280">
          <cell r="A280" t="str">
            <v>23075.019577/2023-11</v>
          </cell>
          <cell r="E280">
            <v>1</v>
          </cell>
        </row>
        <row r="281">
          <cell r="A281" t="str">
            <v>23075.070671/2023-64</v>
          </cell>
          <cell r="E281">
            <v>1</v>
          </cell>
        </row>
        <row r="282">
          <cell r="A282" t="str">
            <v>23075.062015/2023-98</v>
          </cell>
          <cell r="E282">
            <v>1</v>
          </cell>
        </row>
        <row r="283">
          <cell r="A283" t="str">
            <v>23075.065599/2023-53</v>
          </cell>
          <cell r="E283">
            <v>1</v>
          </cell>
        </row>
        <row r="284">
          <cell r="A284" t="str">
            <v>23075.065026/2023-20</v>
          </cell>
          <cell r="E284">
            <v>1</v>
          </cell>
        </row>
        <row r="285">
          <cell r="A285" t="str">
            <v>23075.076028/2023-44</v>
          </cell>
          <cell r="E285">
            <v>1</v>
          </cell>
        </row>
        <row r="286">
          <cell r="A286" t="str">
            <v>23075.067084/2023-98</v>
          </cell>
          <cell r="E286">
            <v>1</v>
          </cell>
        </row>
        <row r="287">
          <cell r="A287" t="str">
            <v>23075.078592/2023-00</v>
          </cell>
          <cell r="E287">
            <v>1</v>
          </cell>
        </row>
        <row r="288">
          <cell r="A288" t="str">
            <v>23075.070944/2023-71</v>
          </cell>
          <cell r="E288">
            <v>1</v>
          </cell>
        </row>
        <row r="289">
          <cell r="A289" t="str">
            <v>23075.016256/2023-65</v>
          </cell>
          <cell r="E289">
            <v>1</v>
          </cell>
        </row>
        <row r="290">
          <cell r="A290" t="str">
            <v>23075.015075/2023-11</v>
          </cell>
          <cell r="E290">
            <v>1</v>
          </cell>
        </row>
        <row r="291">
          <cell r="A291" t="str">
            <v>23075.005799/2024-38</v>
          </cell>
          <cell r="E291">
            <v>1</v>
          </cell>
        </row>
        <row r="292">
          <cell r="A292" t="str">
            <v>23075.069842/2023-11</v>
          </cell>
          <cell r="E292">
            <v>1</v>
          </cell>
        </row>
        <row r="293">
          <cell r="A293" t="str">
            <v>23075.073294/2023-15</v>
          </cell>
          <cell r="E293">
            <v>1</v>
          </cell>
        </row>
        <row r="294">
          <cell r="A294" t="str">
            <v>23075.070474/2023-45</v>
          </cell>
          <cell r="E294">
            <v>1</v>
          </cell>
        </row>
        <row r="295">
          <cell r="A295" t="str">
            <v>23075.019503/2023-85</v>
          </cell>
          <cell r="E295">
            <v>1</v>
          </cell>
        </row>
        <row r="296">
          <cell r="A296" t="str">
            <v>23075.021026/2023-18</v>
          </cell>
          <cell r="E296">
            <v>1</v>
          </cell>
        </row>
        <row r="297">
          <cell r="A297" t="str">
            <v>23075.077977/2023-41</v>
          </cell>
          <cell r="E297">
            <v>1</v>
          </cell>
        </row>
        <row r="298">
          <cell r="A298" t="str">
            <v>23075.001635/2024-31</v>
          </cell>
          <cell r="E298">
            <v>1</v>
          </cell>
        </row>
        <row r="299">
          <cell r="A299" t="str">
            <v>23075.066806/2023-97</v>
          </cell>
          <cell r="E299">
            <v>1</v>
          </cell>
        </row>
        <row r="300">
          <cell r="A300" t="str">
            <v>23075.066228/2022-16</v>
          </cell>
          <cell r="E300">
            <v>1</v>
          </cell>
        </row>
        <row r="301">
          <cell r="A301" t="str">
            <v>23075.066377/2023-58</v>
          </cell>
          <cell r="E301">
            <v>1</v>
          </cell>
        </row>
        <row r="302">
          <cell r="A302" t="str">
            <v>23075.021012/2023-02</v>
          </cell>
          <cell r="E302">
            <v>1</v>
          </cell>
        </row>
        <row r="303">
          <cell r="A303" t="str">
            <v>23075.069806/2023-49</v>
          </cell>
          <cell r="E303">
            <v>1</v>
          </cell>
        </row>
        <row r="304">
          <cell r="A304" t="str">
            <v>23075.064642/2023-63</v>
          </cell>
          <cell r="E304">
            <v>1</v>
          </cell>
        </row>
        <row r="305">
          <cell r="A305" t="str">
            <v>23075.070169/2023-53</v>
          </cell>
          <cell r="E305">
            <v>1</v>
          </cell>
        </row>
        <row r="306">
          <cell r="A306" t="str">
            <v>23075.067716/2023-13</v>
          </cell>
          <cell r="E306">
            <v>1</v>
          </cell>
        </row>
        <row r="307">
          <cell r="A307" t="str">
            <v>23075.004190/2024-41</v>
          </cell>
          <cell r="E307">
            <v>1</v>
          </cell>
        </row>
        <row r="308">
          <cell r="A308" t="str">
            <v>23075.005915/2024-19</v>
          </cell>
          <cell r="E308">
            <v>1</v>
          </cell>
        </row>
        <row r="309">
          <cell r="A309" t="str">
            <v>23075.076713/2023-71</v>
          </cell>
          <cell r="E309">
            <v>1</v>
          </cell>
        </row>
        <row r="310">
          <cell r="A310" t="str">
            <v>23075.005930/2024-67</v>
          </cell>
          <cell r="E310">
            <v>1</v>
          </cell>
        </row>
        <row r="311">
          <cell r="A311" t="str">
            <v>23075.071042/2023-51</v>
          </cell>
          <cell r="E311">
            <v>1</v>
          </cell>
        </row>
        <row r="312">
          <cell r="A312" t="str">
            <v>23075.078967/2023-23</v>
          </cell>
          <cell r="E312">
            <v>1</v>
          </cell>
        </row>
        <row r="313">
          <cell r="A313" t="str">
            <v>23075.067837/2023-65</v>
          </cell>
          <cell r="E313">
            <v>1</v>
          </cell>
        </row>
        <row r="314">
          <cell r="A314" t="str">
            <v>23075.024892/2023-61</v>
          </cell>
          <cell r="E314">
            <v>1</v>
          </cell>
        </row>
      </sheetData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S rObErTo" refreshedDate="45497.562926157407" createdVersion="8" refreshedVersion="8" minRefreshableVersion="3" recordCount="679" xr:uid="{77BF9B06-7538-48CF-83D1-6398A2957798}">
  <cacheSource type="worksheet">
    <worksheetSource ref="A1:K680" sheet="Dados"/>
  </cacheSource>
  <cacheFields count="11">
    <cacheField name="Processo SEI" numFmtId="0">
      <sharedItems/>
    </cacheField>
    <cacheField name="Portaria" numFmtId="0">
      <sharedItems/>
    </cacheField>
    <cacheField name="Nome do Servidor" numFmtId="0">
      <sharedItems/>
    </cacheField>
    <cacheField name="Cargo" numFmtId="0">
      <sharedItems count="43">
        <s v="Administrador"/>
        <s v="Assistente em Administração"/>
        <s v="Técnico em Contabilidade"/>
        <s v="Contador"/>
        <s v="Auxiliar de Biblioteca"/>
        <s v="Estatístico"/>
        <s v="Analista de Tecnologia da Informação"/>
        <s v="Técnico de Tecnologia da Informação"/>
        <s v="Assistente de Aluno"/>
        <s v="Auxiliar em Administração"/>
        <s v="Bibliotecário – Documentalista"/>
        <s v="Tecnólogo - Formação"/>
        <s v="Técnico em Assuntos Educacionais"/>
        <s v="Secretário Executivo"/>
        <s v="Contínuo"/>
        <s v="Técnico de Laboratório - Área"/>
        <s v="Analista em Ciência e Tecnologia"/>
        <s v="Revisor de Provas Tipográficas"/>
        <s v="Recepcionista"/>
        <s v="Técnico em Artes Gráficas"/>
        <s v="Pedagogo - Área"/>
        <s v="Assistente Social"/>
        <s v="Economista"/>
        <s v="Produtor Cultural"/>
        <s v="Auditor"/>
        <s v="Psicólogo - Área"/>
        <s v="Arquiteto e Urbanista"/>
        <s v="Arqueólogo"/>
        <s v="Contramestre Ofício"/>
        <s v="Revisor de Textos"/>
        <s v="Assistente de Laboratório"/>
        <s v="Engenheiro - Área"/>
        <s v="Engenheiro de Segurança do Trabalho"/>
        <s v="Médico Área"/>
        <s v="Técnico em Segurança do Trabalho"/>
        <s v="Físico"/>
        <s v="Desenhista de Artes Gráficas"/>
        <s v="Desenhista-Projetista"/>
        <s v="Enfermeiro - Área"/>
        <s v="Tradutor e Interprete de Linguagem de Sinais"/>
        <s v="Farmacêutica - Habilitação"/>
        <s v="Jornalista"/>
        <s v="Tipógrafo"/>
      </sharedItems>
    </cacheField>
    <cacheField name="Unidade" numFmtId="0">
      <sharedItems count="35">
        <s v="Setor de Ciências Biológicas"/>
        <s v="Setor de Ciências Humanas"/>
        <s v="Campus Jandaia do Sul"/>
        <s v="Setor de Educação Profissional e Tecnológica - SEPT"/>
        <s v="Pró-Reitoria de Pesquisa e Pós-Graduação - PRPPG"/>
        <s v="Setor de Educação"/>
        <s v="Pró-Reitoria de Gestão de Pessoas - PROGEPE"/>
        <s v="Setor de Ciências Jurídicas"/>
        <s v="Superintendência de Comunicação e Marketing - SUCOM"/>
        <s v="Superintendência de Parcerias e Inovação - SPIN"/>
        <s v="Setor de Tecnologia"/>
        <s v="Setor Litoral"/>
        <s v="Pró-Reitoria de Assuntos Estudantis - PRAE"/>
        <s v="Biblioteca Central"/>
        <s v="Setor de Artes, Comunicação e Design - SACOD"/>
        <s v="Agência UFPR Internacional - AUI"/>
        <s v="Superintendência de Inclusão, Políticas Afirmativas e Diversidade - SIPAD"/>
        <s v="Pró-Reitoria de Administração - PRA"/>
        <s v="Setor de Ciências Exatas"/>
        <s v="Campus Pontal do Paraná"/>
        <s v="Setor de Ciências da Saúde"/>
        <s v="Superintendência de Infraestrutura - SUINFRA"/>
        <s v="Setor de Ciências Agrárias"/>
        <s v="Setor de Ciências Sociais Aplicadas"/>
        <s v="Campus Palotina"/>
        <s v="Gabinete da Reitoria"/>
        <s v="Pró-Reitoria de Graduação - PROGRAD"/>
        <s v="Pró-Reitoria de Extensão e Cultura - PROEC"/>
        <s v="Diretoria Disciplinar"/>
        <s v="Pró-Reitoria de Planejamento, Orçamento e Finanças - PROPLAN"/>
        <s v="Campus Toledo"/>
        <s v="Diretoria de Desenvolvimento e Integração dos Campi - INTEGRA"/>
        <s v="Auditoria Interna"/>
        <s v="Setor de Ciências da Terra"/>
        <s v="Campus Litoral"/>
      </sharedItems>
    </cacheField>
    <cacheField name="Processo" numFmtId="0">
      <sharedItems/>
    </cacheField>
    <cacheField name="Regime" numFmtId="0">
      <sharedItems count="2">
        <s v="Integral"/>
        <s v="Parcial"/>
      </sharedItems>
    </cacheField>
    <cacheField name="Publicação" numFmtId="14">
      <sharedItems containsSemiMixedTypes="0" containsNonDate="0" containsDate="1" containsString="0" minDate="2022-11-30T00:00:00" maxDate="2024-07-24T00:00:00"/>
    </cacheField>
    <cacheField name="Qtde" numFmtId="0">
      <sharedItems containsSemiMixedTypes="0" containsString="0" containsNumber="1" containsInteger="1" minValue="1" maxValue="1"/>
    </cacheField>
    <cacheField name="Mês" numFmtId="0">
      <sharedItems count="12">
        <s v="Nov"/>
        <s v="Dez"/>
        <s v="Fev"/>
        <s v="Jan"/>
        <s v="Mar"/>
        <s v="Abr"/>
        <s v="Mai"/>
        <s v="Jun"/>
        <s v="Jul"/>
        <s v="Out"/>
        <s v="Ago"/>
        <s v="Set"/>
      </sharedItems>
    </cacheField>
    <cacheField name="Ano" numFmtId="0">
      <sharedItems containsSemiMixedTypes="0" containsString="0" containsNumber="1" containsInteger="1" minValue="2022" maxValue="2024" count="3">
        <n v="2022"/>
        <n v="2023"/>
        <n v="202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9">
  <r>
    <s v="23075.066228/2022-16"/>
    <s v="1.355/2022"/>
    <s v="CAMILA GOURGUES PEREIRA"/>
    <x v="0"/>
    <x v="0"/>
    <s v="Unidade de Controle e Execução Orçamentária - UCEO"/>
    <x v="0"/>
    <d v="2022-11-30T00:00:00"/>
    <n v="1"/>
    <x v="0"/>
    <x v="0"/>
  </r>
  <r>
    <s v="23075.066228/2022-16"/>
    <s v="1.409/2022"/>
    <s v="ELLIE VOLANSKI"/>
    <x v="1"/>
    <x v="0"/>
    <s v="Unidade de Controle e Execução Orçamentária - UCEO"/>
    <x v="0"/>
    <d v="2022-11-30T00:00:00"/>
    <n v="1"/>
    <x v="0"/>
    <x v="0"/>
  </r>
  <r>
    <s v="23075.067234/2022-82"/>
    <s v="1.466/2022"/>
    <s v="PATRICIA DE SOUZA DOS SANTOS"/>
    <x v="1"/>
    <x v="1"/>
    <s v="Unidade de Controle e Execução Orçamentária - UCEO"/>
    <x v="1"/>
    <d v="2022-12-02T00:00:00"/>
    <n v="1"/>
    <x v="1"/>
    <x v="0"/>
  </r>
  <r>
    <s v="23075.069021/2022-95"/>
    <s v="1.467/2022"/>
    <s v="CASSIANO TADEU DE PAULA MAYER"/>
    <x v="2"/>
    <x v="2"/>
    <s v="Unidade de Controle e Execução Orçamentária - UCEO"/>
    <x v="0"/>
    <d v="2022-12-02T00:00:00"/>
    <n v="1"/>
    <x v="1"/>
    <x v="0"/>
  </r>
  <r>
    <s v="23075.069021/2022-95"/>
    <s v="1.468/2022"/>
    <s v="LEANDRO HENRIQUE TRAPP"/>
    <x v="3"/>
    <x v="2"/>
    <s v="Unidade de Controle e Execução Orçamentária - UCEO"/>
    <x v="0"/>
    <d v="2022-12-02T00:00:00"/>
    <n v="1"/>
    <x v="1"/>
    <x v="0"/>
  </r>
  <r>
    <s v="23075.069021/2022-95"/>
    <s v="1.470/2022"/>
    <s v="MARISA FABIANA MARQUES DE FARIAS"/>
    <x v="1"/>
    <x v="2"/>
    <s v="Unidade de Controle e Execução Orçamentária - UCEO"/>
    <x v="1"/>
    <d v="2022-12-02T00:00:00"/>
    <n v="1"/>
    <x v="1"/>
    <x v="0"/>
  </r>
  <r>
    <s v="23075.066991/2022-39"/>
    <s v="1.471/2022"/>
    <s v="DAGOBERTO LUIZ KOUTTON"/>
    <x v="1"/>
    <x v="3"/>
    <s v="Unidade de Controle e Execução Orçamentária - UCEO"/>
    <x v="1"/>
    <d v="2022-12-02T00:00:00"/>
    <n v="1"/>
    <x v="1"/>
    <x v="0"/>
  </r>
  <r>
    <s v="23075.066300/2022-05"/>
    <s v="1.472/2022"/>
    <s v="ALEX SANDER PEREIRA"/>
    <x v="1"/>
    <x v="4"/>
    <s v="Unidade de Controle e Execução Orçamentária - UCEO"/>
    <x v="0"/>
    <d v="2022-12-02T00:00:00"/>
    <n v="1"/>
    <x v="1"/>
    <x v="0"/>
  </r>
  <r>
    <s v="23075.066300/2022-05"/>
    <s v="1.473/2022"/>
    <s v="ALINE BARBOZA HERMANN"/>
    <x v="3"/>
    <x v="4"/>
    <s v="Unidade de Controle e Execução Orçamentária - UCEO"/>
    <x v="0"/>
    <d v="2022-12-02T00:00:00"/>
    <n v="1"/>
    <x v="1"/>
    <x v="0"/>
  </r>
  <r>
    <s v="23075.066300/2022-05"/>
    <s v="1.474/2022"/>
    <s v="DALGLISH FERNANDO VIEIRA"/>
    <x v="1"/>
    <x v="4"/>
    <s v="Unidade de Controle e Execução Orçamentária - UCEO"/>
    <x v="0"/>
    <d v="2022-12-02T00:00:00"/>
    <n v="1"/>
    <x v="1"/>
    <x v="0"/>
  </r>
  <r>
    <s v="23075.066300/2022-05"/>
    <s v="1.475/2022"/>
    <s v="EDILAINE DE AZEVEDO VIEIRA"/>
    <x v="0"/>
    <x v="4"/>
    <s v="Unidade de Controle e Execução Orçamentária - UCEO"/>
    <x v="0"/>
    <d v="2022-12-02T00:00:00"/>
    <n v="1"/>
    <x v="1"/>
    <x v="0"/>
  </r>
  <r>
    <s v="23075.066300/2022-05"/>
    <s v="1.476/2022"/>
    <s v="FELIPE FIGUEIREDO MARTINS"/>
    <x v="1"/>
    <x v="4"/>
    <s v="Unidade de Controle e Execução Orçamentária - UCEO"/>
    <x v="0"/>
    <d v="2022-12-02T00:00:00"/>
    <n v="1"/>
    <x v="1"/>
    <x v="0"/>
  </r>
  <r>
    <s v="23075.066300/2022-05"/>
    <s v="1.477/2022"/>
    <s v="HELTON ANDERSON BARCELOS"/>
    <x v="0"/>
    <x v="4"/>
    <s v="Unidade de Controle e Execução Orçamentária - UCEO"/>
    <x v="0"/>
    <d v="2022-12-02T00:00:00"/>
    <n v="1"/>
    <x v="1"/>
    <x v="0"/>
  </r>
  <r>
    <s v="23075.066300/2022-05"/>
    <s v="157/2023"/>
    <s v="RODRIGO LEANDRO PINTO"/>
    <x v="1"/>
    <x v="4"/>
    <s v="Unidade de Controle e Execução Orçamentária - UCEO"/>
    <x v="0"/>
    <d v="2023-02-13T00:00:00"/>
    <n v="1"/>
    <x v="2"/>
    <x v="1"/>
  </r>
  <r>
    <s v="23075.069342/2022-90"/>
    <s v="1.482/2022"/>
    <s v="ALOIS MUNHOZ PEREIRA MOREIRA FONSECA"/>
    <x v="1"/>
    <x v="5"/>
    <s v="Unidade de Controle e Execução Orçamentária - UCEO"/>
    <x v="1"/>
    <d v="2022-12-02T00:00:00"/>
    <n v="1"/>
    <x v="1"/>
    <x v="0"/>
  </r>
  <r>
    <s v="23075.069342/2022-90"/>
    <s v="1.483/2022"/>
    <s v="MARIA STAEL BITTENCOURT MADUREIRA"/>
    <x v="0"/>
    <x v="5"/>
    <s v="Unidade de Controle e Execução Orçamentária - UCEO"/>
    <x v="1"/>
    <d v="2022-12-02T00:00:00"/>
    <n v="1"/>
    <x v="1"/>
    <x v="0"/>
  </r>
  <r>
    <s v="23075.069817/2022-48"/>
    <s v="1.480/2022"/>
    <s v="LUCIANO DERETTI"/>
    <x v="1"/>
    <x v="6"/>
    <s v="Unidade de Controle e Execução Orçamentária - UCEO"/>
    <x v="1"/>
    <d v="2022-12-02T00:00:00"/>
    <n v="1"/>
    <x v="1"/>
    <x v="0"/>
  </r>
  <r>
    <s v="23075.069817/2022-48"/>
    <s v="1.481/2022"/>
    <s v="ANANJARA FONTANA"/>
    <x v="3"/>
    <x v="6"/>
    <s v="Unidade de Controle e Execução Orçamentária - UCEO"/>
    <x v="1"/>
    <d v="2022-12-02T00:00:00"/>
    <n v="1"/>
    <x v="1"/>
    <x v="0"/>
  </r>
  <r>
    <s v="23075.068084/2022-24"/>
    <s v="1.484/2022"/>
    <s v="ALLAN RODRIGO DE LIMA"/>
    <x v="1"/>
    <x v="7"/>
    <s v="Unidade de Controle e Execução Orçamentária - UCEO"/>
    <x v="1"/>
    <d v="2022-12-02T00:00:00"/>
    <n v="1"/>
    <x v="1"/>
    <x v="0"/>
  </r>
  <r>
    <s v="23075.067193/2022-24"/>
    <s v="1.529/2022"/>
    <s v="GERSON MIGUEL YASBECK"/>
    <x v="1"/>
    <x v="8"/>
    <s v="Unidade de Controle e Execução Orçamentária - UCEO"/>
    <x v="1"/>
    <d v="2022-12-09T00:00:00"/>
    <n v="1"/>
    <x v="1"/>
    <x v="0"/>
  </r>
  <r>
    <s v="23075.067115/2022-20"/>
    <s v="1.540/2022"/>
    <s v="MAURICIO SCHUBERT DA ROSA"/>
    <x v="3"/>
    <x v="9"/>
    <s v="Unidade de Controle e Execução Orçamentária - UCEO"/>
    <x v="1"/>
    <d v="2022-12-09T00:00:00"/>
    <n v="1"/>
    <x v="1"/>
    <x v="0"/>
  </r>
  <r>
    <s v="23075.070909/2022-71"/>
    <s v="1.537/2022"/>
    <s v="BIANCA CAROLLO RAMOS DA SILVA"/>
    <x v="1"/>
    <x v="10"/>
    <s v="Unidade de Controle e Execução Orçamentária - UCEO"/>
    <x v="1"/>
    <d v="2022-12-09T00:00:00"/>
    <n v="1"/>
    <x v="1"/>
    <x v="0"/>
  </r>
  <r>
    <s v="23075.070909/2022-71"/>
    <s v="1.538/2022"/>
    <s v="MARIO LUIZ SOARES FILHO"/>
    <x v="1"/>
    <x v="10"/>
    <s v="Unidade de Controle e Execução Orçamentária - UCEO"/>
    <x v="1"/>
    <d v="2022-12-09T00:00:00"/>
    <n v="1"/>
    <x v="1"/>
    <x v="0"/>
  </r>
  <r>
    <s v="23075.068423/2022-72"/>
    <s v="1.549/2022"/>
    <s v="MURILO DUARTE FEITOSA"/>
    <x v="3"/>
    <x v="11"/>
    <s v="Unidade de Controle e Execução Orçamentária - UCEO"/>
    <x v="1"/>
    <d v="2022-12-14T00:00:00"/>
    <n v="1"/>
    <x v="1"/>
    <x v="0"/>
  </r>
  <r>
    <s v="23075.068423/2022-72"/>
    <s v="1.550/2022"/>
    <s v="CARLENO ALCIDES AMORIM QUINTINO"/>
    <x v="0"/>
    <x v="11"/>
    <s v="Unidade de Controle e Execução Orçamentária - UCEO"/>
    <x v="1"/>
    <d v="2022-12-14T00:00:00"/>
    <n v="1"/>
    <x v="1"/>
    <x v="0"/>
  </r>
  <r>
    <s v="23075.068423/2022-72"/>
    <s v="1.551/2022"/>
    <s v="ALDIR ALDRIN PERESZLUHA"/>
    <x v="1"/>
    <x v="11"/>
    <s v="Unidade de Controle e Execução Orçamentária - UCEO"/>
    <x v="1"/>
    <d v="2022-12-14T00:00:00"/>
    <n v="1"/>
    <x v="1"/>
    <x v="0"/>
  </r>
  <r>
    <s v="23075.068423/2022-72"/>
    <s v="1.552/2022"/>
    <s v="ERNANI KRUGER CHERATO"/>
    <x v="2"/>
    <x v="11"/>
    <s v="Unidade de Controle e Execução Orçamentária - UCEO"/>
    <x v="1"/>
    <d v="2022-12-14T00:00:00"/>
    <n v="1"/>
    <x v="1"/>
    <x v="0"/>
  </r>
  <r>
    <s v="23075.067503/2022-19"/>
    <s v="1.630/2022"/>
    <s v="LUIZ CARLOS CARVALHO"/>
    <x v="2"/>
    <x v="12"/>
    <s v="Unidade de Controle e Execução Orçamentária - UCEO"/>
    <x v="1"/>
    <d v="2022-12-19T00:00:00"/>
    <n v="1"/>
    <x v="1"/>
    <x v="0"/>
  </r>
  <r>
    <s v="23075.067503/2022-19"/>
    <s v="1.631/2022"/>
    <s v="HUGO GUSTAVO VIEIRA BERALDI"/>
    <x v="3"/>
    <x v="12"/>
    <s v="Unidade de Controle e Execução Orçamentária - UCEO"/>
    <x v="1"/>
    <d v="2022-12-19T00:00:00"/>
    <n v="1"/>
    <x v="1"/>
    <x v="0"/>
  </r>
  <r>
    <s v="23075.072060/2022-70"/>
    <s v="1.632/2022"/>
    <s v="JANAINA DERETTI"/>
    <x v="4"/>
    <x v="13"/>
    <s v="Unidade de Controle e Execução Orçamentária - UCEO"/>
    <x v="1"/>
    <d v="2022-12-19T00:00:00"/>
    <n v="1"/>
    <x v="1"/>
    <x v="0"/>
  </r>
  <r>
    <s v="23075.072060/2022-70"/>
    <s v="1.633/2022"/>
    <s v="SIMONE TOD DECHANDT"/>
    <x v="1"/>
    <x v="13"/>
    <s v="Unidade de Controle e Execução Orçamentária - UCEO"/>
    <x v="1"/>
    <d v="2022-12-19T00:00:00"/>
    <n v="1"/>
    <x v="1"/>
    <x v="0"/>
  </r>
  <r>
    <s v="23075.068203/2022-49"/>
    <s v="1.634/2022"/>
    <s v="ALEXANDRE ARAUJO TRAVASSOS FARIA"/>
    <x v="3"/>
    <x v="14"/>
    <s v="Unidade de Controle e Execução Orçamentária - UCEO"/>
    <x v="1"/>
    <d v="2022-12-19T00:00:00"/>
    <n v="1"/>
    <x v="1"/>
    <x v="0"/>
  </r>
  <r>
    <s v="23075.068128/2022-16"/>
    <s v="1.697/2022"/>
    <s v="KAMILA ZANOTTO"/>
    <x v="0"/>
    <x v="15"/>
    <s v="Unidade de Apoio Administrativo - UAA"/>
    <x v="1"/>
    <d v="2022-12-26T00:00:00"/>
    <n v="1"/>
    <x v="1"/>
    <x v="0"/>
  </r>
  <r>
    <s v="23075.066955/2022-75"/>
    <s v="1.695/2022"/>
    <s v="DANIELI CESARI"/>
    <x v="2"/>
    <x v="16"/>
    <s v="Unidade de Controle e Execução Orçamentária - UCEO"/>
    <x v="1"/>
    <d v="2022-12-26T00:00:00"/>
    <n v="1"/>
    <x v="1"/>
    <x v="0"/>
  </r>
  <r>
    <s v="23075.066955/2022-75"/>
    <s v="1.696/2022"/>
    <s v="PAULO ROBERTO DE LIMA"/>
    <x v="0"/>
    <x v="16"/>
    <s v="Unidade de Controle e Execução Orçamentária - UCEO"/>
    <x v="1"/>
    <d v="2022-12-26T00:00:00"/>
    <n v="1"/>
    <x v="1"/>
    <x v="0"/>
  </r>
  <r>
    <s v="23075.066832/2022-34"/>
    <s v="87/2023"/>
    <s v="LEONARDO GOMES DE MELO"/>
    <x v="5"/>
    <x v="17"/>
    <s v="Coordenadoria de Software e Gestão de Dados - CSGD/AGTIC"/>
    <x v="1"/>
    <d v="2023-01-30T00:00:00"/>
    <n v="1"/>
    <x v="3"/>
    <x v="1"/>
  </r>
  <r>
    <s v="23075.066832/2022-34"/>
    <s v="88/2023"/>
    <s v="ANDREA WEBER"/>
    <x v="6"/>
    <x v="17"/>
    <s v="Coordenadoria de Software e Gestão de Dados - CSGD/AGTIC"/>
    <x v="0"/>
    <d v="2023-01-30T00:00:00"/>
    <n v="1"/>
    <x v="3"/>
    <x v="1"/>
  </r>
  <r>
    <s v="23075.066832/2022-34"/>
    <s v="90/2023"/>
    <s v="DIEGO ARON POPLADE"/>
    <x v="6"/>
    <x v="17"/>
    <s v="Coordenadoria de Software e Gestão de Dados - CSGD/AGTIC"/>
    <x v="0"/>
    <d v="2023-01-30T00:00:00"/>
    <n v="1"/>
    <x v="3"/>
    <x v="1"/>
  </r>
  <r>
    <s v="23075.066832/2022-34"/>
    <s v="96/2023"/>
    <s v="ELAINE SCHRAIBER TREVISAN"/>
    <x v="6"/>
    <x v="17"/>
    <s v="Coordenadoria de Software e Gestão de Dados - CSGD/AGTIC"/>
    <x v="0"/>
    <d v="2023-01-30T00:00:00"/>
    <n v="1"/>
    <x v="3"/>
    <x v="1"/>
  </r>
  <r>
    <s v="23075.066832/2022-34"/>
    <s v="100/2023"/>
    <s v="ISAIDE LOPES DE OLIVEIRA"/>
    <x v="6"/>
    <x v="17"/>
    <s v="Coordenadoria de Software e Gestão de Dados - CSGD/AGTIC"/>
    <x v="0"/>
    <d v="2023-01-30T00:00:00"/>
    <n v="1"/>
    <x v="3"/>
    <x v="1"/>
  </r>
  <r>
    <s v="23075.066832/2022-34"/>
    <s v="101/2023"/>
    <s v="JAQUELINE RISSA FRANCO"/>
    <x v="6"/>
    <x v="17"/>
    <s v="Coordenadoria de Software e Gestão de Dados - CSGD/AGTIC"/>
    <x v="0"/>
    <d v="2023-01-30T00:00:00"/>
    <n v="1"/>
    <x v="3"/>
    <x v="1"/>
  </r>
  <r>
    <s v="23075.066832/2022-34"/>
    <s v="102/2023"/>
    <s v="LAURA SOFIA NARVAEZ SOMOZA"/>
    <x v="6"/>
    <x v="17"/>
    <s v="Coordenadoria de Software e Gestão de Dados - CSGD/AGTIC"/>
    <x v="0"/>
    <d v="2023-01-30T00:00:00"/>
    <n v="1"/>
    <x v="3"/>
    <x v="1"/>
  </r>
  <r>
    <s v="23075.066832/2022-34"/>
    <s v="103/2023"/>
    <s v="LEANDRO HOMMA NAGANO"/>
    <x v="7"/>
    <x v="17"/>
    <s v="Coordenadoria de Software e Gestão de Dados - CSGD/AGTIC"/>
    <x v="1"/>
    <d v="2023-01-30T00:00:00"/>
    <n v="1"/>
    <x v="3"/>
    <x v="1"/>
  </r>
  <r>
    <s v="23075.066832/2022-34"/>
    <s v="104/2023"/>
    <s v="LEANDRO RODRIGUES FERREIRA"/>
    <x v="6"/>
    <x v="17"/>
    <s v="Coordenadoria de Software e Gestão de Dados - CSGD/AGTIC"/>
    <x v="0"/>
    <d v="2023-01-30T00:00:00"/>
    <n v="1"/>
    <x v="3"/>
    <x v="1"/>
  </r>
  <r>
    <s v="23075.066832/2022-34"/>
    <s v="105/2023"/>
    <s v="MARIA ROSANE CHERNIJ"/>
    <x v="6"/>
    <x v="17"/>
    <s v="Coordenadoria de Software e Gestão de Dados - CSGD/AGTIC"/>
    <x v="0"/>
    <d v="2023-01-30T00:00:00"/>
    <n v="1"/>
    <x v="3"/>
    <x v="1"/>
  </r>
  <r>
    <s v="23075.066832/2022-34"/>
    <s v="106/2023"/>
    <s v="MAURO HIROTO SUZUKI"/>
    <x v="6"/>
    <x v="17"/>
    <s v="Coordenadoria de Software e Gestão de Dados - CSGD/AGTIC"/>
    <x v="1"/>
    <d v="2023-01-30T00:00:00"/>
    <n v="1"/>
    <x v="3"/>
    <x v="1"/>
  </r>
  <r>
    <s v="23075.066832/2022-34"/>
    <s v="108/2023"/>
    <s v="RENATO RAMOS"/>
    <x v="6"/>
    <x v="17"/>
    <s v="Coordenadoria de Software e Gestão de Dados - CSGD/AGTIC"/>
    <x v="0"/>
    <d v="2023-01-30T00:00:00"/>
    <n v="1"/>
    <x v="3"/>
    <x v="1"/>
  </r>
  <r>
    <s v="23075.066832/2022-34"/>
    <s v="109/2023"/>
    <s v="RODRIGO PEREZ FURTADO"/>
    <x v="6"/>
    <x v="17"/>
    <s v="Coordenadoria de Software e Gestão de Dados - CSGD/AGTIC"/>
    <x v="0"/>
    <d v="2023-01-30T00:00:00"/>
    <n v="1"/>
    <x v="3"/>
    <x v="1"/>
  </r>
  <r>
    <s v="23075.071457/2022-44"/>
    <s v="247/2023"/>
    <s v="CHARLES MASAHARU SAKAI"/>
    <x v="6"/>
    <x v="17"/>
    <s v="Agência de Tecnologia da Informação e Comunicação - AGTIC"/>
    <x v="0"/>
    <d v="2023-03-07T00:00:00"/>
    <n v="1"/>
    <x v="4"/>
    <x v="1"/>
  </r>
  <r>
    <s v="23075.071457/2022-44"/>
    <s v="248/2023"/>
    <s v="DENISE CRISTIANE DOS SANTOS"/>
    <x v="1"/>
    <x v="17"/>
    <s v="Agência de Tecnologia da Informação e Comunicação - AGTIC"/>
    <x v="0"/>
    <d v="2023-03-07T00:00:00"/>
    <n v="1"/>
    <x v="4"/>
    <x v="1"/>
  </r>
  <r>
    <s v="23075.071457/2022-44"/>
    <s v="249/2023"/>
    <s v="SILVIO MAKOTO TAKATA"/>
    <x v="6"/>
    <x v="17"/>
    <s v="Agência de Tecnologia da Informação e Comunicação - AGTIC"/>
    <x v="1"/>
    <d v="2023-03-07T00:00:00"/>
    <n v="1"/>
    <x v="4"/>
    <x v="1"/>
  </r>
  <r>
    <s v="23075.071457/2022-44"/>
    <s v="250/2023"/>
    <s v="VANDRO ELAINO FERETTI"/>
    <x v="6"/>
    <x v="17"/>
    <s v="Agência de Tecnologia da Informação e Comunicação - AGTIC"/>
    <x v="0"/>
    <d v="2023-03-07T00:00:00"/>
    <n v="1"/>
    <x v="4"/>
    <x v="1"/>
  </r>
  <r>
    <s v="23075.078633/2022-79"/>
    <s v="256/2023"/>
    <s v="DARCI ROGERIO DE ALMEIDA"/>
    <x v="1"/>
    <x v="18"/>
    <s v="Unidade de Controle e Execução Orçamentária - UCEO"/>
    <x v="1"/>
    <d v="2023-03-07T00:00:00"/>
    <n v="1"/>
    <x v="4"/>
    <x v="1"/>
  </r>
  <r>
    <s v="23075.078633/2022-79"/>
    <s v="257/2023"/>
    <s v="RAFAEL BECHER SOARE"/>
    <x v="1"/>
    <x v="18"/>
    <s v="Unidade de Controle e Execução Orçamentária - UCEO"/>
    <x v="1"/>
    <d v="2023-03-07T00:00:00"/>
    <n v="1"/>
    <x v="4"/>
    <x v="1"/>
  </r>
  <r>
    <s v="23075.078633/2022-79"/>
    <s v="258/2023"/>
    <s v="EMILENE ALVES"/>
    <x v="1"/>
    <x v="18"/>
    <s v="Unidade de Controle e Execução Orçamentária - UCEO"/>
    <x v="1"/>
    <d v="2023-03-07T00:00:00"/>
    <n v="1"/>
    <x v="4"/>
    <x v="1"/>
  </r>
  <r>
    <s v="23075.004453/2023-31"/>
    <s v="266/2023"/>
    <s v="RAFAEL PICHEK"/>
    <x v="3"/>
    <x v="19"/>
    <s v="Seção Administrativa - PP/SA"/>
    <x v="0"/>
    <d v="2023-03-07T00:00:00"/>
    <n v="1"/>
    <x v="4"/>
    <x v="1"/>
  </r>
  <r>
    <s v="23075.070487/2022-33"/>
    <s v="374/2023"/>
    <s v="DANIEL LENZI REYES ROMERO"/>
    <x v="1"/>
    <x v="20"/>
    <s v="Unidade de Controle e Execução Orçamentária - UCEO"/>
    <x v="1"/>
    <d v="2023-03-28T00:00:00"/>
    <n v="1"/>
    <x v="4"/>
    <x v="1"/>
  </r>
  <r>
    <s v="23075.073962/2022-23"/>
    <s v="388/2023"/>
    <s v="MAURO CESAR BENTO JUNIOR"/>
    <x v="1"/>
    <x v="21"/>
    <s v="Unidade de Controle e Execução Orçamentária - UCEO"/>
    <x v="1"/>
    <d v="2023-03-28T00:00:00"/>
    <n v="1"/>
    <x v="4"/>
    <x v="1"/>
  </r>
  <r>
    <s v="23075.016011/2023-38"/>
    <s v="451/2023"/>
    <s v="SILVIA RENATA SAKALAUSKAS"/>
    <x v="1"/>
    <x v="1"/>
    <s v="Programa de Pós-graduação em Ciência Política (PPGCP )"/>
    <x v="1"/>
    <d v="2023-04-17T00:00:00"/>
    <n v="1"/>
    <x v="5"/>
    <x v="1"/>
  </r>
  <r>
    <s v="23075.015716/2023-38"/>
    <s v="452/2023"/>
    <s v="JONAS GUILHERME STRUNCK"/>
    <x v="1"/>
    <x v="18"/>
    <s v="Programa de Pós-Graduação em Informática"/>
    <x v="1"/>
    <d v="2023-04-17T00:00:00"/>
    <n v="1"/>
    <x v="5"/>
    <x v="1"/>
  </r>
  <r>
    <s v="23075.015716/2023-38"/>
    <s v="453/2023"/>
    <s v="RAFAEL ALVES PEREIRA"/>
    <x v="1"/>
    <x v="18"/>
    <s v="Programa de Pós-Graduação em Informática"/>
    <x v="1"/>
    <d v="2023-04-17T00:00:00"/>
    <n v="1"/>
    <x v="5"/>
    <x v="1"/>
  </r>
  <r>
    <s v="23075.016097/2023-07"/>
    <s v="454/2023"/>
    <s v="ELEN MIKA TAKATSUKI"/>
    <x v="1"/>
    <x v="18"/>
    <s v="Programa de Pós-Graduação em Métodos Numéricos em Engenharia (PPGMNE)"/>
    <x v="1"/>
    <d v="2023-04-17T00:00:00"/>
    <n v="1"/>
    <x v="5"/>
    <x v="1"/>
  </r>
  <r>
    <s v="23075.015357/2023-19"/>
    <s v="455/2023"/>
    <s v="ALESSANDRA ALMEIDA DO AMARAL ALVES"/>
    <x v="2"/>
    <x v="5"/>
    <s v="Programa de Pós-Graduação em Educação (PPGE)"/>
    <x v="1"/>
    <d v="2023-04-17T00:00:00"/>
    <n v="1"/>
    <x v="5"/>
    <x v="1"/>
  </r>
  <r>
    <s v="23075.015357/2023-19"/>
    <s v="456/2023"/>
    <s v="CINTHIA DO ROCIO UPITIS MARLOCH"/>
    <x v="1"/>
    <x v="5"/>
    <s v="Programa de Pós-Graduação em Educação (PPGE)"/>
    <x v="1"/>
    <d v="2023-04-17T00:00:00"/>
    <n v="1"/>
    <x v="5"/>
    <x v="1"/>
  </r>
  <r>
    <s v="23075.015357/2023-19"/>
    <s v="457/2023"/>
    <s v="PATRICIA BIANCHI SOARES KUSSABA"/>
    <x v="1"/>
    <x v="5"/>
    <s v="Programa de Pós-Graduação em Educação (PPGE)"/>
    <x v="1"/>
    <d v="2023-04-17T00:00:00"/>
    <n v="1"/>
    <x v="5"/>
    <x v="1"/>
  </r>
  <r>
    <s v="23075.015357/2023-19"/>
    <s v="458/2023"/>
    <s v="WELLEN LARYESSA LAYNES"/>
    <x v="8"/>
    <x v="5"/>
    <s v="Programa de Pós-Graduação em Educação (PPGE)"/>
    <x v="1"/>
    <d v="2023-04-17T00:00:00"/>
    <n v="1"/>
    <x v="5"/>
    <x v="1"/>
  </r>
  <r>
    <s v="23075.015534/2023-67"/>
    <s v="459/2023"/>
    <s v="DAVI ANTONIO DA SILVA"/>
    <x v="1"/>
    <x v="5"/>
    <s v="Programa de Pós-Graduação em Educação: Teoria e Prática de Ensino (PPGEMP)"/>
    <x v="1"/>
    <d v="2023-04-17T00:00:00"/>
    <n v="1"/>
    <x v="5"/>
    <x v="1"/>
  </r>
  <r>
    <s v="23075.015855/2023-61"/>
    <s v="460/2023"/>
    <s v="MARIANA SUEMI ONUKI MANETTI"/>
    <x v="1"/>
    <x v="20"/>
    <s v="Programa de Pós Graduação em Saúde da Criança e do Adolescente"/>
    <x v="1"/>
    <d v="2023-04-17T00:00:00"/>
    <n v="1"/>
    <x v="5"/>
    <x v="1"/>
  </r>
  <r>
    <s v="23075.016889/2023-73"/>
    <s v="461/2023"/>
    <s v="LEONILDO ALVES LEAL"/>
    <x v="1"/>
    <x v="10"/>
    <s v="Programa de Pós-Graduação em Engenharia Ambiental (PPGEA)"/>
    <x v="1"/>
    <d v="2023-04-17T00:00:00"/>
    <n v="1"/>
    <x v="5"/>
    <x v="1"/>
  </r>
  <r>
    <s v="23075.015310/2023-55"/>
    <s v="462/2023"/>
    <s v="MARIA NEIVA RODRIGUES FEDECHEM"/>
    <x v="9"/>
    <x v="10"/>
    <s v="Programa de Pós Graduação em Engenharia e Ciencia dos Materiais (PIPE)"/>
    <x v="1"/>
    <d v="2023-04-17T00:00:00"/>
    <n v="1"/>
    <x v="5"/>
    <x v="1"/>
  </r>
  <r>
    <s v="23075.016061/2023-15"/>
    <s v="494/2023"/>
    <s v="LUCIMARA ANTUNES"/>
    <x v="1"/>
    <x v="22"/>
    <s v="Programa de Pós-Graduação em  Agronomia - Produção Vegetal"/>
    <x v="1"/>
    <d v="2023-04-25T00:00:00"/>
    <n v="1"/>
    <x v="5"/>
    <x v="1"/>
  </r>
  <r>
    <s v="23075.016061/2023-15"/>
    <s v="495/2023"/>
    <s v="TATIANA MIRANDA BORGES"/>
    <x v="9"/>
    <x v="22"/>
    <s v="Programa de Pós-Graduação em  Agronomia - Produção Vegetal"/>
    <x v="1"/>
    <d v="2023-04-25T00:00:00"/>
    <n v="1"/>
    <x v="5"/>
    <x v="1"/>
  </r>
  <r>
    <s v="23075.015711/2023-13"/>
    <s v="493/2023"/>
    <s v="FELIPE FIGUEREDO FRANCA MERLO"/>
    <x v="1"/>
    <x v="22"/>
    <s v="Programa de Pós-Graduação em Ciências Veterinárias"/>
    <x v="1"/>
    <d v="2023-04-25T00:00:00"/>
    <n v="1"/>
    <x v="5"/>
    <x v="1"/>
  </r>
  <r>
    <s v="23075.018493/2023-61"/>
    <s v="666/2023"/>
    <s v="ANDREA CAROLINA GROHS"/>
    <x v="10"/>
    <x v="13"/>
    <s v="Seção de Apoio à Representação da Informação/UAT/BC"/>
    <x v="1"/>
    <d v="2023-05-18T00:00:00"/>
    <n v="1"/>
    <x v="6"/>
    <x v="1"/>
  </r>
  <r>
    <s v="23075.018493/2023-61"/>
    <s v="667/2023"/>
    <s v="LUCIMAR DE OLIVEIRA"/>
    <x v="10"/>
    <x v="13"/>
    <s v="Seção de Apoio à Representação da Informação/UAT/BC"/>
    <x v="1"/>
    <d v="2023-05-18T00:00:00"/>
    <n v="1"/>
    <x v="6"/>
    <x v="1"/>
  </r>
  <r>
    <s v="23075.018493/2023-61"/>
    <s v="668/2023"/>
    <s v="MARCIA ANDREIKO"/>
    <x v="10"/>
    <x v="13"/>
    <s v="Seção de Apoio à Representação da Informação/UAT/BC"/>
    <x v="1"/>
    <d v="2023-05-18T00:00:00"/>
    <n v="1"/>
    <x v="6"/>
    <x v="1"/>
  </r>
  <r>
    <s v="23075.018493/2023-61"/>
    <s v="669/2023"/>
    <s v="OLIVIA SIMÕES PEDROSA CARDOZO"/>
    <x v="10"/>
    <x v="13"/>
    <s v="Seção de Apoio à Representação da Informação/UAT/BC"/>
    <x v="1"/>
    <d v="2023-05-18T00:00:00"/>
    <n v="1"/>
    <x v="6"/>
    <x v="1"/>
  </r>
  <r>
    <s v="23075.016187/2023-90"/>
    <s v="663/2023"/>
    <s v="SIMONE DA SILVA BATISTA"/>
    <x v="1"/>
    <x v="23"/>
    <s v="Programa de Pós-Graduação em Gestão da Informação"/>
    <x v="1"/>
    <d v="2023-05-18T00:00:00"/>
    <n v="1"/>
    <x v="6"/>
    <x v="1"/>
  </r>
  <r>
    <s v="23075.017136/2023-85"/>
    <s v="662/2023"/>
    <s v="DENISE DE CONTI"/>
    <x v="1"/>
    <x v="22"/>
    <s v="Programa de Pós-Graduação em Ciência do Solo"/>
    <x v="1"/>
    <d v="2023-05-18T00:00:00"/>
    <n v="1"/>
    <x v="6"/>
    <x v="1"/>
  </r>
  <r>
    <s v="23075.015998/2023-73"/>
    <s v="670/2023"/>
    <s v="MARCIO ROGÉRIO DE SOUZA"/>
    <x v="1"/>
    <x v="23"/>
    <s v="Programa de Pós-graduação em Contabilidade - PPGCONT"/>
    <x v="1"/>
    <d v="2023-05-18T00:00:00"/>
    <n v="1"/>
    <x v="6"/>
    <x v="1"/>
  </r>
  <r>
    <s v="23075.022566/2023-19"/>
    <s v="677/2023"/>
    <s v="ADRIANA KLOSTERMANN DOS SANTOS"/>
    <x v="0"/>
    <x v="17"/>
    <s v="Unidade de Planejamento e Controle - UPCL/CLIC"/>
    <x v="0"/>
    <d v="2023-05-18T00:00:00"/>
    <n v="1"/>
    <x v="6"/>
    <x v="1"/>
  </r>
  <r>
    <s v="23075.022566/2023-19"/>
    <s v="678/2023"/>
    <s v="DIOGO AMILTON VENANCIO"/>
    <x v="1"/>
    <x v="17"/>
    <s v="Unidade de Planejamento e Controle - UPCL/CLIC"/>
    <x v="0"/>
    <d v="2023-05-18T00:00:00"/>
    <n v="1"/>
    <x v="6"/>
    <x v="1"/>
  </r>
  <r>
    <s v="23075.022566/2023-19"/>
    <s v="679/2023"/>
    <s v="DOUGLAS GUSTAVO DE ANDRADE"/>
    <x v="0"/>
    <x v="17"/>
    <s v="Unidade de Planejamento e Controle - UPCL/CLIC"/>
    <x v="0"/>
    <d v="2023-05-18T00:00:00"/>
    <n v="1"/>
    <x v="6"/>
    <x v="1"/>
  </r>
  <r>
    <s v="23075.022566/2023-19"/>
    <s v="680/2023"/>
    <s v="EDUARDO FABIANO PEREIRA"/>
    <x v="1"/>
    <x v="17"/>
    <s v="Unidade de Planejamento e Controle - UPCL/CLIC"/>
    <x v="1"/>
    <d v="2023-05-18T00:00:00"/>
    <n v="1"/>
    <x v="6"/>
    <x v="1"/>
  </r>
  <r>
    <s v="23075.022566/2023-19"/>
    <s v="681/2023"/>
    <s v="EVERALDO JOSÉ DOS SANTOS"/>
    <x v="1"/>
    <x v="17"/>
    <s v="Unidade de Planejamento e Controle - UPCL/CLIC"/>
    <x v="1"/>
    <d v="2023-05-18T00:00:00"/>
    <n v="1"/>
    <x v="6"/>
    <x v="1"/>
  </r>
  <r>
    <s v="23075.022566/2023-19"/>
    <s v="682/2023"/>
    <s v="FRANCIANE APARECIDA CAVALIN"/>
    <x v="0"/>
    <x v="17"/>
    <s v="Unidade de Planejamento e Controle - UPCL/CLIC"/>
    <x v="0"/>
    <d v="2023-05-18T00:00:00"/>
    <n v="1"/>
    <x v="6"/>
    <x v="1"/>
  </r>
  <r>
    <s v="23075.022566/2023-19"/>
    <s v="683/2023"/>
    <s v="LUCIANE MARIA BERNARDI"/>
    <x v="0"/>
    <x v="17"/>
    <s v="Unidade de Planejamento e Controle - UPCL/CLIC"/>
    <x v="0"/>
    <d v="2023-05-18T00:00:00"/>
    <n v="1"/>
    <x v="6"/>
    <x v="1"/>
  </r>
  <r>
    <s v="23075.022566/2023-19"/>
    <s v="684/2023"/>
    <s v="RAFAEL PICKCIUS "/>
    <x v="0"/>
    <x v="17"/>
    <s v="Unidade de Planejamento e Controle - UPCL/CLIC"/>
    <x v="0"/>
    <d v="2023-05-18T00:00:00"/>
    <n v="1"/>
    <x v="6"/>
    <x v="1"/>
  </r>
  <r>
    <s v="23075.022566/2023-19"/>
    <s v="685/2023"/>
    <s v="ROSIELI GONCALVES TRACZ"/>
    <x v="1"/>
    <x v="17"/>
    <s v="Unidade de Planejamento e Controle - UPCL/CLIC"/>
    <x v="1"/>
    <d v="2023-05-18T00:00:00"/>
    <n v="1"/>
    <x v="6"/>
    <x v="1"/>
  </r>
  <r>
    <s v="23075.022566/2023-19"/>
    <s v="686/2023"/>
    <s v="SANDRA MARA REIS DOS SANTOS"/>
    <x v="1"/>
    <x v="17"/>
    <s v="Unidade de Planejamento e Controle - UPCL/CLIC"/>
    <x v="1"/>
    <d v="2023-05-18T00:00:00"/>
    <n v="1"/>
    <x v="6"/>
    <x v="1"/>
  </r>
  <r>
    <s v="23075.022566/2023-19"/>
    <s v="687/2023"/>
    <s v="SANDRO LANDSKRON"/>
    <x v="11"/>
    <x v="17"/>
    <s v="Unidade de Planejamento e Controle - UPCL/CLIC"/>
    <x v="0"/>
    <d v="2023-05-18T00:00:00"/>
    <n v="1"/>
    <x v="6"/>
    <x v="1"/>
  </r>
  <r>
    <s v="23075.022183/2023-41"/>
    <s v="688/2023"/>
    <s v="LEONARDO DAVI SOUZA DE PASQUALE"/>
    <x v="1"/>
    <x v="17"/>
    <s v="Unidade de Importação - CLIC/UIMP"/>
    <x v="0"/>
    <d v="2023-05-18T00:00:00"/>
    <n v="1"/>
    <x v="6"/>
    <x v="1"/>
  </r>
  <r>
    <s v="23075.022183/2023-41"/>
    <s v="689/2023"/>
    <s v="ARISTOTELES OLIVEIRA CALDERARO"/>
    <x v="1"/>
    <x v="17"/>
    <s v="Unidade de Importação - CLIC/UIMP"/>
    <x v="1"/>
    <d v="2023-05-18T00:00:00"/>
    <n v="1"/>
    <x v="6"/>
    <x v="1"/>
  </r>
  <r>
    <s v="23075.015939/2023-03"/>
    <s v="690/2023"/>
    <s v="JULIAN VOSGERAU"/>
    <x v="1"/>
    <x v="23"/>
    <s v="Pós-Graduação em Gestão de Organizações, Liderança e Gestão Profissional_x000a_Programa Profissional de Pós-Graduação em Economia"/>
    <x v="1"/>
    <d v="2023-05-18T00:00:00"/>
    <n v="1"/>
    <x v="6"/>
    <x v="1"/>
  </r>
  <r>
    <s v="23075.015939/2023-03"/>
    <s v="691/2023"/>
    <s v="TANIA MARA TOMCHAK LIMA"/>
    <x v="1"/>
    <x v="23"/>
    <s v="Pós-Graduação em Gestão de Organizações, Liderança e Gestão Profissional_x000a_Programa Profissional de Pós-Graduação em Economia"/>
    <x v="1"/>
    <d v="2023-05-18T00:00:00"/>
    <n v="1"/>
    <x v="6"/>
    <x v="1"/>
  </r>
  <r>
    <s v="23075.019577/2023-11"/>
    <s v="657/2023"/>
    <s v="EUNICE MARIA LINHARES CIRINO CAMARGO"/>
    <x v="1"/>
    <x v="6"/>
    <s v="Seção de Análise de Títulos - SAT/CDP"/>
    <x v="1"/>
    <d v="2023-05-15T00:00:00"/>
    <n v="1"/>
    <x v="6"/>
    <x v="1"/>
  </r>
  <r>
    <s v="23075.019577/2023-11"/>
    <s v="658/2023"/>
    <s v="VANESSA CARON NOVAES"/>
    <x v="1"/>
    <x v="6"/>
    <s v="Seção de Análise de Títulos - SAT/CDP"/>
    <x v="1"/>
    <d v="2023-05-15T00:00:00"/>
    <n v="1"/>
    <x v="6"/>
    <x v="1"/>
  </r>
  <r>
    <s v="23075.016381/2023-75"/>
    <s v="518/2023"/>
    <s v="MAICON FERNANDO DOS SANTOS"/>
    <x v="1"/>
    <x v="10"/>
    <s v="Programa de Pós-graduação em Engenharia Civil"/>
    <x v="1"/>
    <d v="2023-05-08T00:00:00"/>
    <n v="1"/>
    <x v="6"/>
    <x v="1"/>
  </r>
  <r>
    <s v="23075.015880/2023-45"/>
    <s v="519/2023"/>
    <s v="VINICIUS MACHADO MIKOSZ"/>
    <x v="0"/>
    <x v="20"/>
    <s v="Pós-Graduação em Tocoginecologia e Saúde da Mulher do Setor de Ciências da Saúde da UFPR"/>
    <x v="1"/>
    <d v="2023-05-08T00:00:00"/>
    <n v="1"/>
    <x v="6"/>
    <x v="1"/>
  </r>
  <r>
    <s v="23075.015989/2023-82"/>
    <s v="520/2023"/>
    <s v="ELIAS NAOR SCHLOSSER"/>
    <x v="1"/>
    <x v="24"/>
    <s v="Programa de Pós-Graduação do Setor Palotina"/>
    <x v="1"/>
    <d v="2023-05-08T00:00:00"/>
    <n v="1"/>
    <x v="6"/>
    <x v="1"/>
  </r>
  <r>
    <s v="23075.015989/2023-82"/>
    <s v="521/2023"/>
    <s v="ELISANGELA LUPATINI PIOVESAN"/>
    <x v="1"/>
    <x v="24"/>
    <s v="Programa de Pós-Graduação do Setor Palotina"/>
    <x v="1"/>
    <d v="2023-05-08T00:00:00"/>
    <n v="1"/>
    <x v="6"/>
    <x v="1"/>
  </r>
  <r>
    <s v="23075.015533/2023-12"/>
    <s v="523/2023"/>
    <s v="FERNANDA GABARDO DIAS PINHEIRO"/>
    <x v="1"/>
    <x v="18"/>
    <s v="Programa de Pós-graduação em Química"/>
    <x v="1"/>
    <d v="2023-05-08T00:00:00"/>
    <n v="1"/>
    <x v="6"/>
    <x v="1"/>
  </r>
  <r>
    <s v="23075.015533/2023-12"/>
    <s v="524/2023"/>
    <s v="MARCELINO CAMARA"/>
    <x v="1"/>
    <x v="18"/>
    <s v="Programa de Pós-graduação em Química"/>
    <x v="1"/>
    <d v="2023-05-08T00:00:00"/>
    <n v="1"/>
    <x v="6"/>
    <x v="1"/>
  </r>
  <r>
    <s v="23075.015838/2023-24"/>
    <s v="522/2023"/>
    <s v="LUANA OLIVEIRA MEDEIROS"/>
    <x v="12"/>
    <x v="1"/>
    <s v="Programa de Pós-Graduação em Filosofia - Mestrado Profissional (PROFILO)"/>
    <x v="1"/>
    <d v="2023-05-08T00:00:00"/>
    <n v="1"/>
    <x v="6"/>
    <x v="1"/>
  </r>
  <r>
    <s v="23075.016907/2023-17"/>
    <s v="525/2023"/>
    <s v="GISLAINE KLEMBA"/>
    <x v="1"/>
    <x v="14"/>
    <s v="Programa de Pós-Graduação em Comunicação"/>
    <x v="1"/>
    <d v="2023-05-08T00:00:00"/>
    <n v="1"/>
    <x v="6"/>
    <x v="1"/>
  </r>
  <r>
    <s v="23075.016943/2023-81"/>
    <s v="549/2023"/>
    <s v="THIAGO VELLO"/>
    <x v="1"/>
    <x v="0"/>
    <s v="Programa de Pós Graduação em Ciências - Bioquímica"/>
    <x v="1"/>
    <d v="2023-05-08T00:00:00"/>
    <n v="1"/>
    <x v="6"/>
    <x v="1"/>
  </r>
  <r>
    <s v="23075.016002/2023-47"/>
    <s v="550/2023"/>
    <s v="SILVANA DE OLIVEIRA BORGES"/>
    <x v="1"/>
    <x v="0"/>
    <s v="Programa de Pós-Graduação em Zoologia"/>
    <x v="1"/>
    <d v="2023-05-08T00:00:00"/>
    <n v="1"/>
    <x v="6"/>
    <x v="1"/>
  </r>
  <r>
    <s v="23075.016904/2023-83"/>
    <s v="546/2023"/>
    <s v="KARIN CORREIA TALIGNANI"/>
    <x v="1"/>
    <x v="10"/>
    <s v="Programa de Pós-Graduação em Engenharia da Produção"/>
    <x v="1"/>
    <d v="2023-05-08T00:00:00"/>
    <n v="1"/>
    <x v="6"/>
    <x v="1"/>
  </r>
  <r>
    <s v="23075.017186/2023-62"/>
    <s v="544/2023"/>
    <s v="KATIANO MIGUEL CRUZ"/>
    <x v="1"/>
    <x v="1"/>
    <s v="Programa de Pós-graduação em Sociologia (PGSOCIO)_x000a_Mestrado Profissional de Sociologia (PROFSOCIO)"/>
    <x v="1"/>
    <d v="2023-05-08T00:00:00"/>
    <n v="1"/>
    <x v="6"/>
    <x v="1"/>
  </r>
  <r>
    <s v="23075.017186/2023-62"/>
    <s v="545/2023"/>
    <s v="LUCIANE FERNANDES"/>
    <x v="1"/>
    <x v="1"/>
    <s v="Programa de Pós-graduação em Sociologia (PGSOCIO)_x000a_Mestrado Profissional de Sociologia (PROFSOCIO)"/>
    <x v="1"/>
    <d v="2023-05-08T00:00:00"/>
    <n v="1"/>
    <x v="6"/>
    <x v="1"/>
  </r>
  <r>
    <s v="23075.016525/2023-93"/>
    <s v="552/2023"/>
    <s v="ANGELA MARIA DE LARA RODRIGUES"/>
    <x v="1"/>
    <x v="1"/>
    <s v="Programa de Pós-Graduação em Turismo (PPGT)"/>
    <x v="1"/>
    <d v="2023-05-08T00:00:00"/>
    <n v="1"/>
    <x v="6"/>
    <x v="1"/>
  </r>
  <r>
    <s v="23075.017103/2023-35"/>
    <s v="543/2023"/>
    <s v="LUCIMARA BEZERRA DE MORAES ALBUQUERQUE"/>
    <x v="1"/>
    <x v="14"/>
    <s v="Programa de Pós-Graduação em Design"/>
    <x v="1"/>
    <d v="2023-05-08T00:00:00"/>
    <n v="1"/>
    <x v="6"/>
    <x v="1"/>
  </r>
  <r>
    <s v="23075.018054/2023-58"/>
    <s v="538/2023"/>
    <s v="LEANDRO CAMILO FLORENTINO"/>
    <x v="1"/>
    <x v="18"/>
    <s v="Programa de Pós-Graduação em Física"/>
    <x v="1"/>
    <d v="2023-05-08T00:00:00"/>
    <n v="1"/>
    <x v="6"/>
    <x v="1"/>
  </r>
  <r>
    <s v="23075.017096/2023-71"/>
    <s v="563/2023"/>
    <s v="JULIANA APARECIDA DA SILVA LEAO"/>
    <x v="13"/>
    <x v="0"/>
    <s v="Programa de Pós-Graduação em Ecologia e Conservação"/>
    <x v="1"/>
    <d v="2023-05-08T00:00:00"/>
    <n v="1"/>
    <x v="6"/>
    <x v="1"/>
  </r>
  <r>
    <s v="23075.018941/2023-26"/>
    <s v="559/2023"/>
    <s v="BRENO MACHADO DE PAULA"/>
    <x v="1"/>
    <x v="25"/>
    <s v="Procuradoria Federal na Universidade Federal do Paraná"/>
    <x v="1"/>
    <d v="2023-05-08T00:00:00"/>
    <n v="1"/>
    <x v="6"/>
    <x v="1"/>
  </r>
  <r>
    <s v="23075.018941/2023-26"/>
    <s v="560/2023"/>
    <s v="CINTIA DO ROCIO BASSO"/>
    <x v="1"/>
    <x v="25"/>
    <s v="Procuradoria Federal na Universidade Federal do Paraná"/>
    <x v="1"/>
    <d v="2023-05-08T00:00:00"/>
    <n v="1"/>
    <x v="6"/>
    <x v="1"/>
  </r>
  <r>
    <s v="23075.018941/2023-26"/>
    <s v="561/2023"/>
    <s v="GEORGE DE MENEZES HILDEBRANDO"/>
    <x v="1"/>
    <x v="25"/>
    <s v="Procuradoria Federal na Universidade Federal do Paraná"/>
    <x v="1"/>
    <d v="2023-05-08T00:00:00"/>
    <n v="1"/>
    <x v="6"/>
    <x v="1"/>
  </r>
  <r>
    <s v="23075.016952/2023-71"/>
    <s v="557/2023"/>
    <s v="ANTONYHELLA SANTINI"/>
    <x v="1"/>
    <x v="18"/>
    <s v="Programa de Pós-Graduação em Educação em Ciências e em Matemática - PPGECM"/>
    <x v="1"/>
    <d v="2023-05-08T00:00:00"/>
    <n v="1"/>
    <x v="6"/>
    <x v="1"/>
  </r>
  <r>
    <s v="23075.017572/2023-54"/>
    <s v="556/2023"/>
    <s v="ANA MARISTELA RODACKI"/>
    <x v="14"/>
    <x v="20"/>
    <s v="Programa de Pós Graduação em Odontologia"/>
    <x v="1"/>
    <d v="2023-05-08T00:00:00"/>
    <n v="1"/>
    <x v="6"/>
    <x v="1"/>
  </r>
  <r>
    <s v="23075.016667/2023-51"/>
    <s v="554/2023"/>
    <s v="SUZANA DE AZEVEDO GOBETTI"/>
    <x v="1"/>
    <x v="3"/>
    <s v="Programa de Pós-graduação Associado em Bioinformática - PPGAB"/>
    <x v="1"/>
    <d v="2023-05-08T00:00:00"/>
    <n v="1"/>
    <x v="6"/>
    <x v="1"/>
  </r>
  <r>
    <s v="23075.016917/2023-52"/>
    <s v="555/2023"/>
    <s v="LUCAS CARVALHO DE MENEZES"/>
    <x v="0"/>
    <x v="0"/>
    <s v="Programa de Pós-Graduação em Biologia Celular e Molecular"/>
    <x v="1"/>
    <d v="2023-05-08T00:00:00"/>
    <n v="1"/>
    <x v="6"/>
    <x v="1"/>
  </r>
  <r>
    <s v="23075.019137/2023-64"/>
    <s v="583/2023"/>
    <s v="ANA PAULA APPIO"/>
    <x v="1"/>
    <x v="25"/>
    <s v="Secretaria dos Órgãos Colegiados - SOC/GAB"/>
    <x v="0"/>
    <d v="2023-05-08T00:00:00"/>
    <n v="1"/>
    <x v="6"/>
    <x v="1"/>
  </r>
  <r>
    <s v="23075.019137/2023-64"/>
    <s v="584/2023"/>
    <s v="MELINA RABELO VIEIRA"/>
    <x v="0"/>
    <x v="25"/>
    <s v="Secretaria dos Órgãos Colegiados - SOC/GAB"/>
    <x v="0"/>
    <d v="2023-05-08T00:00:00"/>
    <n v="1"/>
    <x v="6"/>
    <x v="1"/>
  </r>
  <r>
    <s v="23075.019137/2023-64"/>
    <s v="585/2023"/>
    <s v="CINIRA SILVA GOMES"/>
    <x v="0"/>
    <x v="25"/>
    <s v="Seção de Expediente - SOC/EXPED"/>
    <x v="1"/>
    <d v="2023-05-08T00:00:00"/>
    <n v="1"/>
    <x v="6"/>
    <x v="1"/>
  </r>
  <r>
    <s v="23075.019137/2023-64"/>
    <s v="586/2023"/>
    <s v="SILMARA LUCIA BINDO GROSCHUPF"/>
    <x v="13"/>
    <x v="25"/>
    <s v="Unidade de Apoio - SOC/UA"/>
    <x v="1"/>
    <d v="2023-05-08T00:00:00"/>
    <n v="1"/>
    <x v="6"/>
    <x v="1"/>
  </r>
  <r>
    <s v="23075.073345/2022-28"/>
    <s v="578/2023"/>
    <s v="ALAN STEFANO DE PAULA SOUSA"/>
    <x v="1"/>
    <x v="17"/>
    <s v="Unidade de Controle e Execução Orçamentária - UCEO"/>
    <x v="1"/>
    <d v="2023-05-08T00:00:00"/>
    <n v="1"/>
    <x v="6"/>
    <x v="1"/>
  </r>
  <r>
    <s v="23075.073345/2022-28"/>
    <s v="579/2023"/>
    <s v="RODRIGO ALMEIDA DA SILVA"/>
    <x v="1"/>
    <x v="17"/>
    <s v="Unidade de Controle e Execução Orçamentária - UCEO"/>
    <x v="1"/>
    <d v="2023-05-08T00:00:00"/>
    <n v="1"/>
    <x v="6"/>
    <x v="1"/>
  </r>
  <r>
    <s v="23075.016337/2023-65"/>
    <s v="577/2023"/>
    <s v="CASSIO HENRIQUE SCARELLI PURIFICACAO"/>
    <x v="1"/>
    <x v="23"/>
    <s v="Programa de Pós-Graduação em Políticas Públicas"/>
    <x v="1"/>
    <d v="2023-05-08T00:00:00"/>
    <n v="1"/>
    <x v="6"/>
    <x v="1"/>
  </r>
  <r>
    <s v="23075.016117/2023-31"/>
    <s v="576/2023"/>
    <s v="LAIS DE LIMA ROCHA"/>
    <x v="1"/>
    <x v="23"/>
    <s v="Programa de Pós-graduação em Desenvolvimento Econômico - PPGDE"/>
    <x v="1"/>
    <d v="2023-05-08T00:00:00"/>
    <n v="1"/>
    <x v="6"/>
    <x v="1"/>
  </r>
  <r>
    <s v="23075.072756/2022-04"/>
    <s v="608/2023"/>
    <s v="CESAR AUGUSTUS AKATSU"/>
    <x v="6"/>
    <x v="26"/>
    <s v="Coordenadoria de Sistemas de Informação para a Gestão Acadêmica - PROGRAD/COSIS"/>
    <x v="0"/>
    <d v="2023-05-15T00:00:00"/>
    <n v="1"/>
    <x v="6"/>
    <x v="1"/>
  </r>
  <r>
    <s v="23075.072756/2022-04"/>
    <s v="610/2023"/>
    <s v="JOSEMAR PEREIRA DA SILVA"/>
    <x v="15"/>
    <x v="26"/>
    <s v="Coordenadoria de Sistemas de Informação para a Gestão Acadêmica - PROGRAD/COSIS"/>
    <x v="1"/>
    <d v="2023-05-15T00:00:00"/>
    <n v="1"/>
    <x v="6"/>
    <x v="1"/>
  </r>
  <r>
    <s v="23075.072756/2022-04"/>
    <s v="611/2023"/>
    <s v="LUCAS CAPARELLI RISSATO"/>
    <x v="6"/>
    <x v="26"/>
    <s v="Coordenadoria de Sistemas de Informação para a Gestão Acadêmica - PROGRAD/COSIS"/>
    <x v="1"/>
    <d v="2023-05-15T00:00:00"/>
    <n v="1"/>
    <x v="6"/>
    <x v="1"/>
  </r>
  <r>
    <s v="23075.017360/2023-77"/>
    <s v="634/2023"/>
    <s v="THAIZ ANDRAUS"/>
    <x v="0"/>
    <x v="20"/>
    <s v="Programa de Pós-Graduação de Saúde Coletiva e Saúde da Família"/>
    <x v="1"/>
    <d v="2023-05-15T00:00:00"/>
    <n v="1"/>
    <x v="6"/>
    <x v="1"/>
  </r>
  <r>
    <s v="23075.021427/2023-78"/>
    <s v="633/2023"/>
    <s v="LUCIANE BIMBATTI"/>
    <x v="13"/>
    <x v="6"/>
    <s v="Unidade de Apoio Administrativo do DAP"/>
    <x v="1"/>
    <d v="2023-05-15T00:00:00"/>
    <n v="1"/>
    <x v="6"/>
    <x v="1"/>
  </r>
  <r>
    <s v="23075.021261/2023-90"/>
    <s v="626/2023"/>
    <s v="CHRISTIANO RIBEIRO DA ROCHA"/>
    <x v="1"/>
    <x v="6"/>
    <s v="Unidade de Benefícios - PROGEPE/DAP/UB"/>
    <x v="1"/>
    <d v="2023-05-15T00:00:00"/>
    <n v="1"/>
    <x v="6"/>
    <x v="1"/>
  </r>
  <r>
    <s v="23075.021261/2023-90"/>
    <s v="627/2023"/>
    <s v="DANIELLE ISAIAS FERNANDES FERREIRA"/>
    <x v="1"/>
    <x v="6"/>
    <s v="Unidade de Benefícios - PROGEPE/DAP/UB"/>
    <x v="1"/>
    <d v="2023-05-15T00:00:00"/>
    <n v="1"/>
    <x v="6"/>
    <x v="1"/>
  </r>
  <r>
    <s v="23075.021261/2023-90"/>
    <s v="628/2023"/>
    <s v="ERALDO DE PAULA FRANCO"/>
    <x v="1"/>
    <x v="6"/>
    <s v="Unidade de Benefícios - PROGEPE/DAP/UB"/>
    <x v="1"/>
    <d v="2023-05-15T00:00:00"/>
    <n v="1"/>
    <x v="6"/>
    <x v="1"/>
  </r>
  <r>
    <s v="23075.021261/2023-90"/>
    <s v="629/2023"/>
    <s v="MARINA BAGATIN DE SOUZA MOREIRA DO PRADO"/>
    <x v="0"/>
    <x v="6"/>
    <s v="Unidade de Benefícios - PROGEPE/DAP/UB"/>
    <x v="1"/>
    <d v="2023-05-15T00:00:00"/>
    <n v="1"/>
    <x v="6"/>
    <x v="1"/>
  </r>
  <r>
    <s v="23075.021261/2023-90"/>
    <s v="630/2023"/>
    <s v="PAULO FERNANDO CHMIK"/>
    <x v="0"/>
    <x v="6"/>
    <s v="Unidade de Benefícios - PROGEPE/DAP/UB"/>
    <x v="1"/>
    <d v="2023-05-15T00:00:00"/>
    <n v="1"/>
    <x v="6"/>
    <x v="1"/>
  </r>
  <r>
    <s v="23075.021261/2023-90"/>
    <s v="631/2023"/>
    <s v="RAFAEL ECKE TAVARES BUSANELLO"/>
    <x v="0"/>
    <x v="6"/>
    <s v="Unidade de Benefícios - PROGEPE/DAP/UB"/>
    <x v="1"/>
    <d v="2023-05-15T00:00:00"/>
    <n v="1"/>
    <x v="6"/>
    <x v="1"/>
  </r>
  <r>
    <s v="23075.021504/2023-90"/>
    <s v="622/2023"/>
    <s v="BRAYAW RODRIGO DE LIMA"/>
    <x v="1"/>
    <x v="6"/>
    <s v="Unidade de Controle e Implantação de Pagamentos - PROGEPE/DAP/UCP"/>
    <x v="1"/>
    <d v="2023-05-15T00:00:00"/>
    <n v="1"/>
    <x v="6"/>
    <x v="1"/>
  </r>
  <r>
    <s v="23075.021504/2023-90"/>
    <s v="623/2023"/>
    <s v="EDSON LUIZ VASCO MUNIZ"/>
    <x v="0"/>
    <x v="6"/>
    <s v="Unidade de Controle e Implantação de Pagamentos - PROGEPE/DAP/UCP"/>
    <x v="1"/>
    <d v="2023-05-15T00:00:00"/>
    <n v="1"/>
    <x v="6"/>
    <x v="1"/>
  </r>
  <r>
    <s v="23075.021504/2023-90"/>
    <s v="624/2023"/>
    <s v="KARINE THOMAZ"/>
    <x v="2"/>
    <x v="6"/>
    <s v="Unidade de Controle e Implantação de Pagamentos - PROGEPE/DAP/UCP"/>
    <x v="1"/>
    <d v="2023-05-15T00:00:00"/>
    <n v="1"/>
    <x v="6"/>
    <x v="1"/>
  </r>
  <r>
    <s v="23075.021504/2023-90"/>
    <s v="625/2023"/>
    <s v="MARINA CASTAGNARA"/>
    <x v="0"/>
    <x v="6"/>
    <s v="Unidade de Controle e Implantação de Pagamentos - PROGEPE/DAP/UCP"/>
    <x v="1"/>
    <d v="2023-05-15T00:00:00"/>
    <n v="1"/>
    <x v="6"/>
    <x v="1"/>
  </r>
  <r>
    <s v="23075.021949/2023-70"/>
    <s v="640/2023"/>
    <s v="PRISCILA FERREIRA DO NASCIMENTO"/>
    <x v="1"/>
    <x v="6"/>
    <s v="Unidade de Emissão de Portarias e Controle de Funções - PROGEPE/DAP/UEPCF"/>
    <x v="1"/>
    <d v="2023-05-15T00:00:00"/>
    <n v="1"/>
    <x v="6"/>
    <x v="1"/>
  </r>
  <r>
    <s v="23075.021949/2023-70"/>
    <s v="641/2023"/>
    <s v="VANESSA SAKURAGUI"/>
    <x v="1"/>
    <x v="6"/>
    <s v="Unidade de Emissão de Portarias e Controle de Funções - PROGEPE/DAP/UEPCF"/>
    <x v="1"/>
    <d v="2023-05-15T00:00:00"/>
    <n v="1"/>
    <x v="6"/>
    <x v="1"/>
  </r>
  <r>
    <s v="23075.021949/2023-70"/>
    <s v="642/2023"/>
    <s v="MARCIA REGINA WELLNER"/>
    <x v="1"/>
    <x v="6"/>
    <s v="Unidade de Emissão de Portarias e Controle de Funções - PROGEPE/DAP/UEPCF"/>
    <x v="1"/>
    <d v="2023-05-15T00:00:00"/>
    <n v="1"/>
    <x v="6"/>
    <x v="1"/>
  </r>
  <r>
    <s v="23075.021250/2023-18"/>
    <s v="620/2023"/>
    <s v="PRISCILLA TOPOROWICZ DIDIMO"/>
    <x v="1"/>
    <x v="6"/>
    <s v="Unidade de Normatização - PROGEPE/DAP/UN"/>
    <x v="1"/>
    <d v="2023-05-15T00:00:00"/>
    <n v="1"/>
    <x v="6"/>
    <x v="1"/>
  </r>
  <r>
    <s v="23075.021250/2023-18"/>
    <s v="621/2023"/>
    <s v="RAFAEL VINICIUS LEITE"/>
    <x v="0"/>
    <x v="6"/>
    <s v="Unidade de Normatização - PROGEPE/DAP/UN"/>
    <x v="1"/>
    <d v="2023-05-15T00:00:00"/>
    <n v="1"/>
    <x v="6"/>
    <x v="1"/>
  </r>
  <r>
    <s v="23075.021339/2023-76"/>
    <s v="615/2023"/>
    <s v="MIRES MENDES CARVALHO"/>
    <x v="1"/>
    <x v="6"/>
    <s v="Unidade de Registros Funcionais e Cadastrais - PROGEPE/DAP/URFC"/>
    <x v="1"/>
    <d v="2023-05-15T00:00:00"/>
    <n v="1"/>
    <x v="6"/>
    <x v="1"/>
  </r>
  <r>
    <s v="23075.021339/2023-76"/>
    <s v="616/2023"/>
    <s v="BIANCA SIMON COUTINHO TOZIN"/>
    <x v="1"/>
    <x v="6"/>
    <s v="Unidade de Registros Funcionais e Cadastrais - PROGEPE/DAP/URFC"/>
    <x v="1"/>
    <d v="2023-05-15T00:00:00"/>
    <n v="1"/>
    <x v="6"/>
    <x v="1"/>
  </r>
  <r>
    <s v="23075.021339/2023-76"/>
    <s v="617/2023"/>
    <s v="NARA ANGELA DOS ANJOS"/>
    <x v="1"/>
    <x v="6"/>
    <s v="Unidade de Registros Funcionais e Cadastrais - PROGEPE/DAP/URFC"/>
    <x v="1"/>
    <d v="2023-05-15T00:00:00"/>
    <n v="1"/>
    <x v="6"/>
    <x v="1"/>
  </r>
  <r>
    <s v="23075.021339/2023-76"/>
    <s v="618/2023"/>
    <s v="SIMONE CRISTINE CAVALLARI"/>
    <x v="1"/>
    <x v="6"/>
    <s v="Unidade de Registros Funcionais e Cadastrais - PROGEPE/DAP/URFC"/>
    <x v="1"/>
    <d v="2023-05-15T00:00:00"/>
    <n v="1"/>
    <x v="6"/>
    <x v="1"/>
  </r>
  <r>
    <s v="23075.021541/2023-06"/>
    <s v="613/2023"/>
    <s v="MARCOS AURELIO CHAVES"/>
    <x v="0"/>
    <x v="6"/>
    <s v="Seção de Aplicação de Processos Judiciais - PROGEPE/DAP/SAPJ"/>
    <x v="1"/>
    <d v="2023-05-15T00:00:00"/>
    <n v="1"/>
    <x v="6"/>
    <x v="1"/>
  </r>
  <r>
    <s v="23075.020971/2023-01"/>
    <s v="612/2023"/>
    <s v="MARISOL BENTO MERINO"/>
    <x v="1"/>
    <x v="6"/>
    <s v="Departamento de Administração de Pessoal - PROGEPE/DAP"/>
    <x v="1"/>
    <d v="2023-05-15T00:00:00"/>
    <n v="1"/>
    <x v="6"/>
    <x v="1"/>
  </r>
  <r>
    <s v="23075.022073/2023-89"/>
    <s v="842/2023"/>
    <s v="CRISTIANE APARECIDA PERUSSI FAGUNDES"/>
    <x v="0"/>
    <x v="20"/>
    <s v="Unidade de Apoio Administrativo - UAA"/>
    <x v="1"/>
    <d v="2023-06-16T00:00:00"/>
    <n v="1"/>
    <x v="7"/>
    <x v="1"/>
  </r>
  <r>
    <s v="23075.022073/2023-89"/>
    <s v="843/2023"/>
    <s v="JOICE GONCALVES RODRIGUES"/>
    <x v="1"/>
    <x v="20"/>
    <s v="Unidade de Apoio Administrativo - UAA"/>
    <x v="1"/>
    <d v="2023-06-16T00:00:00"/>
    <n v="1"/>
    <x v="7"/>
    <x v="1"/>
  </r>
  <r>
    <s v="23075.022073/2023-89"/>
    <s v="844/2023"/>
    <s v="RAFAELLI LENCEH DO NASCIMENTO"/>
    <x v="0"/>
    <x v="20"/>
    <s v="Unidade de Apoio Administrativo - UAA"/>
    <x v="1"/>
    <d v="2023-06-16T00:00:00"/>
    <n v="1"/>
    <x v="7"/>
    <x v="1"/>
  </r>
  <r>
    <s v="23075.019086/2023-71"/>
    <s v="845/2023"/>
    <s v="ANNA GABRIELLA TEMPESTA"/>
    <x v="16"/>
    <x v="15"/>
    <s v="Coordenadoria de Cooperação Internacional - AUI/CCI"/>
    <x v="1"/>
    <d v="2023-06-16T00:00:00"/>
    <n v="1"/>
    <x v="7"/>
    <x v="1"/>
  </r>
  <r>
    <s v="23075.019086/2023-71"/>
    <s v="846/2023"/>
    <s v="ELISA CRISTINA DE CARVALHO"/>
    <x v="1"/>
    <x v="15"/>
    <s v="Coordenadoria de Cooperação Internacional - AUI/CCI"/>
    <x v="0"/>
    <d v="2023-06-16T00:00:00"/>
    <n v="1"/>
    <x v="7"/>
    <x v="1"/>
  </r>
  <r>
    <s v="23075.019086/2023-71"/>
    <s v="847/2023"/>
    <s v="KLARISSA VALERO RIBEIRO SAES"/>
    <x v="13"/>
    <x v="15"/>
    <s v="Coordenadoria de Cooperação Internacional - AUI/CCI"/>
    <x v="0"/>
    <d v="2023-06-16T00:00:00"/>
    <n v="1"/>
    <x v="7"/>
    <x v="1"/>
  </r>
  <r>
    <s v="23075.019086/2023-71"/>
    <s v="848/2023"/>
    <s v="MARJA LAWANA DE ALMEIDA BRAGA"/>
    <x v="0"/>
    <x v="15"/>
    <s v="Coordenadoria de Cooperação Internacional - AUI/CCI"/>
    <x v="0"/>
    <d v="2023-06-16T00:00:00"/>
    <n v="1"/>
    <x v="7"/>
    <x v="1"/>
  </r>
  <r>
    <s v="23075.021120/2023-77"/>
    <s v="841/2023"/>
    <s v="SHEILA CRISTINA DA SILVA GOES BARRETO"/>
    <x v="10"/>
    <x v="13"/>
    <s v="Unidade da Biblioteca de Artes, Comunicação e Design - BC/SIBI-AC"/>
    <x v="1"/>
    <d v="2023-06-16T00:00:00"/>
    <n v="1"/>
    <x v="7"/>
    <x v="1"/>
  </r>
  <r>
    <s v="23075.019941/2023-43"/>
    <s v="871/2023"/>
    <s v="JOSIANE DA SILVA TEZOLIN"/>
    <x v="17"/>
    <x v="22"/>
    <s v="Unidade de Controle e Execução Orçamentária - UCEO"/>
    <x v="1"/>
    <d v="2023-06-22T00:00:00"/>
    <n v="1"/>
    <x v="7"/>
    <x v="1"/>
  </r>
  <r>
    <s v="23075.022204/2023-28"/>
    <s v="872/2023"/>
    <s v="PAULA ANDREA NIEVIADONSKI SPISILA"/>
    <x v="0"/>
    <x v="17"/>
    <s v="Coordenadoria de Licitações e Contratações - CLIC"/>
    <x v="1"/>
    <d v="2023-06-22T00:00:00"/>
    <n v="1"/>
    <x v="7"/>
    <x v="1"/>
  </r>
  <r>
    <s v="23075.020996/2023-04"/>
    <s v="873/2023"/>
    <s v="RAFAELA PAULA SCHMITZ"/>
    <x v="10"/>
    <x v="13"/>
    <s v="Unidade da Biblioteca de Educação Profissional e Tecnológica BC/SIBI-EP"/>
    <x v="1"/>
    <d v="2023-06-22T00:00:00"/>
    <n v="1"/>
    <x v="7"/>
    <x v="1"/>
  </r>
  <r>
    <s v="23075.026406/2023-49"/>
    <s v="870/2023"/>
    <s v="SUELI TEREZINHA HEIMBECHER"/>
    <x v="18"/>
    <x v="6"/>
    <s v="Seção de Apoio Administrativo - SAA/CAISS"/>
    <x v="1"/>
    <d v="2023-06-22T00:00:00"/>
    <n v="1"/>
    <x v="7"/>
    <x v="1"/>
  </r>
  <r>
    <s v="23075.025013/2023-18"/>
    <s v="874/2023"/>
    <s v="CARLA FRANCIELE MARCONDES"/>
    <x v="0"/>
    <x v="18"/>
    <s v="Unidade de Apoio Administrativo - UAA"/>
    <x v="1"/>
    <d v="2023-06-22T00:00:00"/>
    <n v="1"/>
    <x v="7"/>
    <x v="1"/>
  </r>
  <r>
    <s v="23075.025013/2023-18"/>
    <s v="875/2023"/>
    <s v="KARINA DE LIMA LOURENCO GUIMARAES"/>
    <x v="1"/>
    <x v="18"/>
    <s v="Unidade de Apoio Administrativo - UAA"/>
    <x v="1"/>
    <d v="2023-06-22T00:00:00"/>
    <n v="1"/>
    <x v="7"/>
    <x v="1"/>
  </r>
  <r>
    <s v="23075.025013/2023-18"/>
    <s v="877/2023"/>
    <s v="PRISCILA RODRIGUES ROSA MELO"/>
    <x v="1"/>
    <x v="18"/>
    <s v="Unidade de Apoio Administrativo - UAA"/>
    <x v="0"/>
    <d v="2023-06-22T00:00:00"/>
    <n v="1"/>
    <x v="7"/>
    <x v="1"/>
  </r>
  <r>
    <s v="23075.025354/2023-93"/>
    <s v="881/2023"/>
    <s v="FERNANDA NOVAES CHIAPPIN VIZONI"/>
    <x v="0"/>
    <x v="2"/>
    <s v="Unidade de Apoio Administrativo - UAA"/>
    <x v="1"/>
    <d v="2023-06-22T00:00:00"/>
    <n v="1"/>
    <x v="7"/>
    <x v="1"/>
  </r>
  <r>
    <s v="23075.025354/2023-93"/>
    <s v="882/2023"/>
    <s v="PATRICIA DAS GRAÇAS GUIMARÃES"/>
    <x v="1"/>
    <x v="2"/>
    <s v="Unidade de Apoio Administrativo - UAA"/>
    <x v="1"/>
    <d v="2023-06-22T00:00:00"/>
    <n v="1"/>
    <x v="7"/>
    <x v="1"/>
  </r>
  <r>
    <s v="23075.021144/2023-26"/>
    <s v="883/2023"/>
    <s v="JOSEFINA APARECIDA SOARES GUEDES"/>
    <x v="10"/>
    <x v="13"/>
    <s v="Unidade da Biblioteca de Ciências da Saúde/Botânico -BC/SIBI-SB"/>
    <x v="1"/>
    <d v="2023-06-22T00:00:00"/>
    <n v="1"/>
    <x v="7"/>
    <x v="1"/>
  </r>
  <r>
    <s v="23075.020928/2023-37"/>
    <s v="867/2023"/>
    <s v="RENATO EURICH VIEIRA"/>
    <x v="6"/>
    <x v="17"/>
    <s v="Coordenadoria de Serviços e Infraestrutura de TIC - CSI/AGTIC"/>
    <x v="1"/>
    <d v="2023-06-22T00:00:00"/>
    <n v="1"/>
    <x v="7"/>
    <x v="1"/>
  </r>
  <r>
    <s v="23075.020928/2023-37"/>
    <s v="868/2023"/>
    <s v="GABRIEL BRITO DOS SANTOS"/>
    <x v="6"/>
    <x v="17"/>
    <s v="Coordenadoria de Serviços e Infraestrutura de TIC - CSI/AGTIC"/>
    <x v="1"/>
    <d v="2023-06-22T00:00:00"/>
    <n v="1"/>
    <x v="7"/>
    <x v="1"/>
  </r>
  <r>
    <s v="23075.020928/2023-37"/>
    <s v="869/2023"/>
    <s v="GIOVANNI ALLAM TABORDA"/>
    <x v="6"/>
    <x v="17"/>
    <s v="Coordenadoria de Serviços e Infraestrutura de TIC - CSI/AGTIC"/>
    <x v="1"/>
    <d v="2023-06-22T00:00:00"/>
    <n v="1"/>
    <x v="7"/>
    <x v="1"/>
  </r>
  <r>
    <s v="23075.026375/2023-26"/>
    <s v="865/2023"/>
    <s v="PAULA MANSUR LAGO ECHTERHOFF"/>
    <x v="12"/>
    <x v="27"/>
    <s v="Unidade de Apoio Administrativo - UAA"/>
    <x v="0"/>
    <d v="2023-06-22T00:00:00"/>
    <n v="1"/>
    <x v="7"/>
    <x v="1"/>
  </r>
  <r>
    <s v="23075.026375/2023-26"/>
    <s v="866/2023"/>
    <s v="WILSON MOACIR VOITENA"/>
    <x v="19"/>
    <x v="27"/>
    <s v="Unidade de Apoio Administrativo - UAA"/>
    <x v="1"/>
    <d v="2023-06-22T00:00:00"/>
    <n v="1"/>
    <x v="7"/>
    <x v="1"/>
  </r>
  <r>
    <s v="23075.019271/2023-65"/>
    <s v="858/2023"/>
    <s v="NAIA PAULA YOLANDA BITTENCOURT TORTATO"/>
    <x v="1"/>
    <x v="26"/>
    <s v="Seção de Gerenciamento Acadêmico-Administrativo/CIPEAD/PROGRAD"/>
    <x v="1"/>
    <d v="2023-06-22T00:00:00"/>
    <n v="1"/>
    <x v="7"/>
    <x v="1"/>
  </r>
  <r>
    <s v="23075.019271/2023-65"/>
    <s v="859/2023"/>
    <s v="SARAH MENON DOMINGOS DO NASCIMENTO"/>
    <x v="12"/>
    <x v="26"/>
    <s v="Seção de Gerenciamento Acadêmico-Administrativo/CIPEAD/PROGRAD"/>
    <x v="1"/>
    <d v="2023-06-22T00:00:00"/>
    <n v="1"/>
    <x v="7"/>
    <x v="1"/>
  </r>
  <r>
    <s v="23075.019271/2023-65"/>
    <s v="860/2023"/>
    <s v="PIERO ENRICO RIBAS SALAMONE"/>
    <x v="11"/>
    <x v="26"/>
    <s v="Coordenadoria de Integração e Políticas de Educação à Distância/PROGRAD"/>
    <x v="1"/>
    <d v="2023-06-22T00:00:00"/>
    <n v="1"/>
    <x v="7"/>
    <x v="1"/>
  </r>
  <r>
    <s v="23075.019271/2023-65"/>
    <s v="861/2023"/>
    <s v="TIAGO LEINIG"/>
    <x v="6"/>
    <x v="26"/>
    <s v="Coordenadoria de Integração e Políticas de Educação à Distância/PROGRAD"/>
    <x v="1"/>
    <d v="2023-06-22T00:00:00"/>
    <n v="1"/>
    <x v="7"/>
    <x v="1"/>
  </r>
  <r>
    <s v="23075.019271/2023-65"/>
    <s v="862/2023"/>
    <s v="ANNA JUNGBLUTH"/>
    <x v="20"/>
    <x v="26"/>
    <s v="Coordenadoria de Integração e Políticas de Educação à Distância/PROGRAD"/>
    <x v="1"/>
    <d v="2023-06-22T00:00:00"/>
    <n v="1"/>
    <x v="7"/>
    <x v="1"/>
  </r>
  <r>
    <s v="23075.019271/2023-65"/>
    <s v="863/2023"/>
    <s v="TATIANA RAQUEL BAPTISTA GREFF"/>
    <x v="12"/>
    <x v="26"/>
    <s v="Coordenadoria de Integração e Políticas de Educação à Distância/PROGRAD"/>
    <x v="0"/>
    <d v="2023-06-22T00:00:00"/>
    <n v="1"/>
    <x v="7"/>
    <x v="1"/>
  </r>
  <r>
    <s v="23075.019271/2023-65"/>
    <s v="864/2023"/>
    <s v="MARINA LUPEPSO"/>
    <x v="20"/>
    <x v="26"/>
    <s v="Seção de Gerenciamento Acadêmico-Administrativo/CIPEAD/PROGRAD"/>
    <x v="0"/>
    <d v="2023-06-22T00:00:00"/>
    <n v="1"/>
    <x v="7"/>
    <x v="1"/>
  </r>
  <r>
    <s v="23075.021142/2023-37"/>
    <s v="901/2023"/>
    <s v="DOUGLAS ALEX JANKOSKI"/>
    <x v="10"/>
    <x v="13"/>
    <s v="Unidade da Biblioteca de Ciências Agrárias - BC/SIBI-AG"/>
    <x v="1"/>
    <d v="2023-06-22T00:00:00"/>
    <n v="1"/>
    <x v="7"/>
    <x v="1"/>
  </r>
  <r>
    <s v="23075.024892/2023-61"/>
    <s v="903/2023"/>
    <s v="CRISTIANO CASTILHO"/>
    <x v="1"/>
    <x v="19"/>
    <s v="Seção Administrativa - PP/SA"/>
    <x v="1"/>
    <d v="2023-06-22T00:00:00"/>
    <n v="1"/>
    <x v="7"/>
    <x v="1"/>
  </r>
  <r>
    <s v="23075.024892/2023-61"/>
    <s v="904/2023"/>
    <s v="SANDRA MARA DA ROCHA ANDRADE ROSA"/>
    <x v="1"/>
    <x v="19"/>
    <s v="Seção Administrativa - PP/SA"/>
    <x v="1"/>
    <d v="2023-06-22T00:00:00"/>
    <n v="1"/>
    <x v="7"/>
    <x v="1"/>
  </r>
  <r>
    <s v="23075.024892/2023-61"/>
    <s v="905/2023"/>
    <s v="WENDELL RICARDO DE SOUZA"/>
    <x v="7"/>
    <x v="19"/>
    <s v="Seção Administrativa - PP/SA"/>
    <x v="1"/>
    <d v="2023-06-22T00:00:00"/>
    <n v="1"/>
    <x v="7"/>
    <x v="1"/>
  </r>
  <r>
    <s v="23075.024892/2023-61"/>
    <s v="906/2023"/>
    <s v="JOCASTA DA SILVA"/>
    <x v="0"/>
    <x v="19"/>
    <s v="Seção Administrativa - PP/SA"/>
    <x v="1"/>
    <d v="2023-06-22T00:00:00"/>
    <n v="1"/>
    <x v="7"/>
    <x v="1"/>
  </r>
  <r>
    <s v="23075.021080/2023-63"/>
    <s v="907/2023"/>
    <s v="CRISTIANE RODRIGUES DA SILVA"/>
    <x v="10"/>
    <x v="13"/>
    <s v="Unidade da Biblioteca de Ciências Humanas - BC/SIBI-CH"/>
    <x v="1"/>
    <d v="2023-06-22T00:00:00"/>
    <n v="1"/>
    <x v="7"/>
    <x v="1"/>
  </r>
  <r>
    <s v="23075.021026/2023-18"/>
    <s v="917/2023"/>
    <s v="SANDRA INARA ALTERO FONSECA MARQUETTI"/>
    <x v="10"/>
    <x v="13"/>
    <s v="Seção de Apoio à Memória Institucional da Unidade de Assessoria Técnica da Biblioteca Central"/>
    <x v="1"/>
    <d v="2023-06-29T00:00:00"/>
    <n v="1"/>
    <x v="7"/>
    <x v="1"/>
  </r>
  <r>
    <s v="23075.021123/2023-19"/>
    <s v="927/2023"/>
    <s v="DANIELA STUBERT"/>
    <x v="10"/>
    <x v="13"/>
    <s v="Unidade de Assessoria Técnica da Biblioteca Central"/>
    <x v="1"/>
    <d v="2023-06-29T00:00:00"/>
    <n v="1"/>
    <x v="7"/>
    <x v="1"/>
  </r>
  <r>
    <s v="23075.021123/2023-19"/>
    <s v="928/2023"/>
    <s v="GISLAINE PADILHA"/>
    <x v="0"/>
    <x v="13"/>
    <s v="Unidade de Assessoria Técnica da Biblioteca Central"/>
    <x v="1"/>
    <d v="2023-06-29T00:00:00"/>
    <n v="1"/>
    <x v="7"/>
    <x v="1"/>
  </r>
  <r>
    <s v="23075.021123/2023-19"/>
    <s v="929/2023"/>
    <s v="NILSON CARLOS VIEIRA JUNIOR"/>
    <x v="10"/>
    <x v="13"/>
    <s v="Unidade de Assessoria Técnica da Biblioteca Central"/>
    <x v="1"/>
    <d v="2023-06-29T00:00:00"/>
    <n v="1"/>
    <x v="7"/>
    <x v="1"/>
  </r>
  <r>
    <s v="23075.021003/2023-11"/>
    <s v="931/2023"/>
    <s v="CEZAR AUGUSTO MACHADO"/>
    <x v="15"/>
    <x v="13"/>
    <s v="Seção de Apoio à Tecnologia da Informação da Unidade de Assessoria Técnica da Biblioteca Central"/>
    <x v="1"/>
    <d v="2023-06-29T00:00:00"/>
    <n v="1"/>
    <x v="7"/>
    <x v="1"/>
  </r>
  <r>
    <s v="23075.021003/2023-11"/>
    <s v="933/2023"/>
    <s v="ANTÔNIO CARLOS CONSTANTINO"/>
    <x v="6"/>
    <x v="13"/>
    <s v="Seção de Apoio à Tecnologia da Informação da Unidade de Assessoria Técnica da Biblioteca Central"/>
    <x v="1"/>
    <d v="2023-06-29T00:00:00"/>
    <n v="1"/>
    <x v="7"/>
    <x v="1"/>
  </r>
  <r>
    <s v="23075.015075/2023-11"/>
    <s v="919/2023"/>
    <s v="FABIO LUIS MAURICIO DE MIRANDA"/>
    <x v="1"/>
    <x v="28"/>
    <s v="Seção de Comissões Disciplinares da Diretoria Disciplinar"/>
    <x v="1"/>
    <d v="2023-06-29T00:00:00"/>
    <n v="1"/>
    <x v="7"/>
    <x v="1"/>
  </r>
  <r>
    <s v="23075.015075/2023-11"/>
    <s v="921/2023"/>
    <s v="LAIS ALVES MAGALHÃES"/>
    <x v="1"/>
    <x v="28"/>
    <s v="Seção de Apoio Técnico da Diretoria Disciplinar"/>
    <x v="0"/>
    <d v="2023-06-29T00:00:00"/>
    <n v="1"/>
    <x v="7"/>
    <x v="1"/>
  </r>
  <r>
    <s v="23075.015075/2023-11"/>
    <s v="922/2023"/>
    <s v="CATIA BUTURE SAMPAIO"/>
    <x v="21"/>
    <x v="28"/>
    <s v="Seção de Apoio Técnico da Diretoria Disciplinar"/>
    <x v="0"/>
    <d v="2023-06-29T00:00:00"/>
    <n v="1"/>
    <x v="7"/>
    <x v="1"/>
  </r>
  <r>
    <s v="23075.015075/2023-11"/>
    <s v="923/2023"/>
    <s v="PHARNEY DE SOUZA FERREIRA"/>
    <x v="0"/>
    <x v="28"/>
    <s v="Seção de Comissões Disciplinares da Diretoria Disciplinar"/>
    <x v="0"/>
    <d v="2023-06-29T00:00:00"/>
    <n v="1"/>
    <x v="7"/>
    <x v="1"/>
  </r>
  <r>
    <s v="23075.015075/2023-11"/>
    <s v="924/2023"/>
    <s v="FABIANA MASSAKO NAKATANI"/>
    <x v="1"/>
    <x v="28"/>
    <s v="Seção de Apoio Técnico da Diretoria Disciplinar"/>
    <x v="0"/>
    <d v="2023-06-29T00:00:00"/>
    <n v="1"/>
    <x v="7"/>
    <x v="1"/>
  </r>
  <r>
    <s v="23075.015075/2023-11"/>
    <s v="925/2023"/>
    <s v="RAQUEL BIANCA TAVARES PINHEIRO MOREIRA"/>
    <x v="1"/>
    <x v="28"/>
    <s v="Seção de Comissões Disciplinares da Diretoria Disciplinar"/>
    <x v="0"/>
    <d v="2023-06-29T00:00:00"/>
    <n v="1"/>
    <x v="7"/>
    <x v="1"/>
  </r>
  <r>
    <s v="23075.015075/2023-11"/>
    <s v="926/2023"/>
    <s v="MANOEL ROBERTO SILVA DE SOUZA"/>
    <x v="1"/>
    <x v="28"/>
    <s v="Diretoria Disciplinar"/>
    <x v="1"/>
    <d v="2023-06-29T00:00:00"/>
    <n v="1"/>
    <x v="7"/>
    <x v="1"/>
  </r>
  <r>
    <s v="23075.025096/2023-45"/>
    <s v="953/2023"/>
    <s v="LEANDRO CORSICO SOUZA"/>
    <x v="1"/>
    <x v="5"/>
    <s v="Unidade de Apoio Administrativo – ED/UAA"/>
    <x v="1"/>
    <d v="2023-07-04T00:00:00"/>
    <n v="1"/>
    <x v="8"/>
    <x v="1"/>
  </r>
  <r>
    <s v="23075.025096/2023-45"/>
    <s v="954/2023"/>
    <s v="SANDRA MARA MACIEL DE LIMA"/>
    <x v="22"/>
    <x v="5"/>
    <s v="Unidade de Apoio Administrativo – ED/UAA"/>
    <x v="1"/>
    <d v="2023-07-04T00:00:00"/>
    <n v="1"/>
    <x v="8"/>
    <x v="1"/>
  </r>
  <r>
    <s v="23075.025096/2023-45"/>
    <s v="955/2023"/>
    <s v="VANESSA DO ROCIO GODOI GARRETT BELÃO"/>
    <x v="1"/>
    <x v="5"/>
    <s v="Unidade de Apoio Administrativo – ED/UAA"/>
    <x v="1"/>
    <d v="2023-07-04T00:00:00"/>
    <n v="1"/>
    <x v="8"/>
    <x v="1"/>
  </r>
  <r>
    <s v="23075.025096/2023-45"/>
    <s v="956/2023"/>
    <s v="CINTHYA VERNIZI ADACHI DE MENEZES"/>
    <x v="12"/>
    <x v="5"/>
    <s v="Unidade de Apoio Administrativo – ED/UAA"/>
    <x v="1"/>
    <d v="2023-07-04T00:00:00"/>
    <n v="1"/>
    <x v="8"/>
    <x v="1"/>
  </r>
  <r>
    <s v="23075.025096/2023-45"/>
    <s v="957/2023"/>
    <s v="ALUISIO FRANCISCO CESAR JUNIOR"/>
    <x v="8"/>
    <x v="5"/>
    <s v="Unidade de Apoio Administrativo – ED/UAA"/>
    <x v="1"/>
    <d v="2023-07-04T00:00:00"/>
    <n v="1"/>
    <x v="8"/>
    <x v="1"/>
  </r>
  <r>
    <s v="23075.025096/2023-45"/>
    <s v="958/2023"/>
    <s v="DANIEL KELLER MITTELBACH"/>
    <x v="1"/>
    <x v="5"/>
    <s v="Unidade de Apoio Administrativo – ED/UAA"/>
    <x v="1"/>
    <d v="2023-07-04T00:00:00"/>
    <n v="1"/>
    <x v="8"/>
    <x v="1"/>
  </r>
  <r>
    <s v="23075.025102/2023-64"/>
    <s v="949/2023"/>
    <s v="FRANCIELE RIBEIRO NAKAMURA"/>
    <x v="0"/>
    <x v="6"/>
    <s v="Seção de Apoio Administrativo - SAA/CDP"/>
    <x v="1"/>
    <d v="2023-06-29T00:00:00"/>
    <n v="1"/>
    <x v="7"/>
    <x v="1"/>
  </r>
  <r>
    <s v="23075.025102/2023-64"/>
    <s v="950/2023"/>
    <s v="LUANA YURYE KIRA"/>
    <x v="1"/>
    <x v="6"/>
    <s v="Seção de Apoio Administrativo - SAA/CDP"/>
    <x v="1"/>
    <d v="2023-06-29T00:00:00"/>
    <n v="1"/>
    <x v="7"/>
    <x v="1"/>
  </r>
  <r>
    <s v="23075.025542/2023-11"/>
    <s v="962/2023"/>
    <s v="ANA PAULA ALBERTI MORATELLI"/>
    <x v="1"/>
    <x v="10"/>
    <s v="Unidade de Apoio Administrativo do Setor de Tecnologia"/>
    <x v="1"/>
    <d v="2023-07-04T00:00:00"/>
    <n v="1"/>
    <x v="8"/>
    <x v="1"/>
  </r>
  <r>
    <s v="23075.025542/2023-11"/>
    <s v="963/2023"/>
    <s v="DEBORA COLLEY"/>
    <x v="15"/>
    <x v="10"/>
    <s v="Unidade de Apoio Administrativo do Setor de Tecnologia"/>
    <x v="1"/>
    <d v="2023-07-04T00:00:00"/>
    <n v="1"/>
    <x v="8"/>
    <x v="1"/>
  </r>
  <r>
    <s v="23075.025542/2023-11"/>
    <s v="964/2023"/>
    <s v="DEBORA FERNANDA SOARES"/>
    <x v="1"/>
    <x v="10"/>
    <s v="Unidade de Apoio Administrativo do Setor de Tecnologia"/>
    <x v="1"/>
    <d v="2023-07-04T00:00:00"/>
    <n v="1"/>
    <x v="8"/>
    <x v="1"/>
  </r>
  <r>
    <s v="23075.025542/2023-11"/>
    <s v="965/2023"/>
    <s v="HENRIQUE KUSBICK POLL"/>
    <x v="1"/>
    <x v="10"/>
    <s v="Unidade de Apoio Administrativo do Setor de Tecnologia"/>
    <x v="1"/>
    <d v="2023-07-04T00:00:00"/>
    <n v="1"/>
    <x v="8"/>
    <x v="1"/>
  </r>
  <r>
    <s v="23075.025542/2023-11"/>
    <s v="966/2023"/>
    <s v="MONIKA CAROLYNA DE SOUZA MIGUEL SANTOS BRESSAM"/>
    <x v="1"/>
    <x v="10"/>
    <s v="Unidade de Apoio Administrativo do Setor de Tecnologia"/>
    <x v="1"/>
    <d v="2023-07-04T00:00:00"/>
    <n v="1"/>
    <x v="8"/>
    <x v="1"/>
  </r>
  <r>
    <s v="23075.025542/2023-11"/>
    <s v="967/2023"/>
    <s v="RODRIGO AUGUSTO BORBA"/>
    <x v="1"/>
    <x v="10"/>
    <s v="Unidade de Apoio Administrativo do Setor de Tecnologia"/>
    <x v="1"/>
    <d v="2023-07-04T00:00:00"/>
    <n v="1"/>
    <x v="8"/>
    <x v="1"/>
  </r>
  <r>
    <s v="23075.025542/2023-11"/>
    <s v="968/2023"/>
    <s v="VANESSA DOS SANTOS NEGRÃO MESSIAS"/>
    <x v="1"/>
    <x v="10"/>
    <s v="Unidade de Apoio Administrativo do Setor de Tecnologia"/>
    <x v="1"/>
    <d v="2023-07-04T00:00:00"/>
    <n v="1"/>
    <x v="8"/>
    <x v="1"/>
  </r>
  <r>
    <s v="23075.021143/2023-81"/>
    <s v="961/2023"/>
    <s v="FERNANDO CAVALCANTI MOREIRA"/>
    <x v="10"/>
    <x v="13"/>
    <s v="Seção de Apoio à Informação Digital/UAT/BC"/>
    <x v="1"/>
    <d v="2023-07-04T00:00:00"/>
    <n v="1"/>
    <x v="8"/>
    <x v="1"/>
  </r>
  <r>
    <s v="23075.016651/2023-48"/>
    <s v="887/2023"/>
    <s v="SILVIA KIKUCHI IGARASHI"/>
    <x v="0"/>
    <x v="22"/>
    <s v="Programa de Pós-Graduação em Zootecnia - Setor de Ciências Agrárias"/>
    <x v="1"/>
    <d v="2023-06-22T00:00:00"/>
    <n v="1"/>
    <x v="7"/>
    <x v="1"/>
  </r>
  <r>
    <s v="23075.026500/2023-06"/>
    <s v="756/2023"/>
    <s v="THIAGO JONAS ZIMERMANN"/>
    <x v="0"/>
    <x v="14"/>
    <s v="Unidade de Apoio Administrativo - UAA"/>
    <x v="0"/>
    <d v="2023-06-05T00:00:00"/>
    <n v="1"/>
    <x v="7"/>
    <x v="1"/>
  </r>
  <r>
    <s v="23075.026500/2023-06"/>
    <s v="757/2023"/>
    <s v="MARCELLE BEATRIZ CORTIANO NAGAKURA"/>
    <x v="1"/>
    <x v="14"/>
    <s v="Unidade de Apoio Administrativo - UAA"/>
    <x v="1"/>
    <d v="2023-06-05T00:00:00"/>
    <n v="1"/>
    <x v="7"/>
    <x v="1"/>
  </r>
  <r>
    <s v="23075.026500/2023-06"/>
    <s v="758/2023"/>
    <s v="PATRICIA GUILHEM DE SALLES"/>
    <x v="23"/>
    <x v="14"/>
    <s v="Unidade de Apoio Administrativo - UAA"/>
    <x v="1"/>
    <d v="2023-06-05T00:00:00"/>
    <n v="1"/>
    <x v="7"/>
    <x v="1"/>
  </r>
  <r>
    <s v="23075.026500/2023-06"/>
    <s v="759/2023"/>
    <s v="MARÍLIA TEIXEIRA GOMES"/>
    <x v="1"/>
    <x v="14"/>
    <s v="Unidade de Apoio Administrativo - UAA"/>
    <x v="1"/>
    <d v="2023-06-05T00:00:00"/>
    <n v="1"/>
    <x v="7"/>
    <x v="1"/>
  </r>
  <r>
    <s v="23075.026500/2023-06"/>
    <s v="760/2023"/>
    <s v="PEDRO PAULO DE OLIVEIRA"/>
    <x v="1"/>
    <x v="14"/>
    <s v="Unidade de Apoio Administrativo - UAA"/>
    <x v="1"/>
    <d v="2023-06-05T00:00:00"/>
    <n v="1"/>
    <x v="7"/>
    <x v="1"/>
  </r>
  <r>
    <s v="23075.015923/2023-92"/>
    <s v="747/2023"/>
    <s v="THALITA NISHIMOTO"/>
    <x v="1"/>
    <x v="10"/>
    <s v="Programa de Pós Graduação em Engenharia de Recursos Hídricos e Ambiental - PPGERHA"/>
    <x v="1"/>
    <d v="2023-06-05T00:00:00"/>
    <n v="1"/>
    <x v="7"/>
    <x v="1"/>
  </r>
  <r>
    <s v="23075.024894/2023-50"/>
    <s v="744/2023"/>
    <s v="SUZANE RAQUEL GUERRA SANTOS"/>
    <x v="1"/>
    <x v="6"/>
    <s v="Unidade de Apoio Administrativo - UAA"/>
    <x v="1"/>
    <d v="2023-06-05T00:00:00"/>
    <n v="1"/>
    <x v="7"/>
    <x v="1"/>
  </r>
  <r>
    <s v="23075.024894/2023-50"/>
    <s v="745/2023"/>
    <s v="DÉBORA PARREIRA DA SILVA"/>
    <x v="9"/>
    <x v="6"/>
    <s v="Unidade de Apoio Administrativo - UAA"/>
    <x v="1"/>
    <d v="2023-06-01T00:00:00"/>
    <n v="1"/>
    <x v="7"/>
    <x v="1"/>
  </r>
  <r>
    <s v="23075.015032/2023-36"/>
    <s v="769/2023"/>
    <s v="MONICA FONTES"/>
    <x v="13"/>
    <x v="15"/>
    <s v="Unidade de Apoio Administrativo - UAA"/>
    <x v="1"/>
    <d v="2023-06-05T00:00:00"/>
    <n v="1"/>
    <x v="7"/>
    <x v="1"/>
  </r>
  <r>
    <s v="23075.019226/2023-19"/>
    <s v="770/2023"/>
    <s v="ANTONIO MARCOS SEVERINO"/>
    <x v="1"/>
    <x v="15"/>
    <s v="Coordenadoria de Mobilidade e Integração"/>
    <x v="1"/>
    <d v="2023-06-05T00:00:00"/>
    <n v="1"/>
    <x v="7"/>
    <x v="1"/>
  </r>
  <r>
    <s v="23075.019226/2023-19"/>
    <s v="771/2023"/>
    <s v="CASSIA WALKIRIA MARTINS"/>
    <x v="1"/>
    <x v="15"/>
    <s v="Coordenadoria de Mobilidade e Integração"/>
    <x v="1"/>
    <d v="2023-06-05T00:00:00"/>
    <n v="1"/>
    <x v="7"/>
    <x v="1"/>
  </r>
  <r>
    <s v="23075.019226/2023-19"/>
    <s v="772/2023"/>
    <s v="RAFAEL PERNICA MARTINS"/>
    <x v="1"/>
    <x v="15"/>
    <s v="Coordenadoria de Mobilidade e Integração"/>
    <x v="1"/>
    <d v="2023-06-05T00:00:00"/>
    <n v="1"/>
    <x v="7"/>
    <x v="1"/>
  </r>
  <r>
    <s v="23075.019226/2023-19"/>
    <s v="773/2023"/>
    <s v="SANDRIGO ANAXIMANDRO HUFFNER DE GASPERI"/>
    <x v="1"/>
    <x v="15"/>
    <s v="Coordenadoria de Mobilidade e Integração"/>
    <x v="1"/>
    <d v="2023-06-05T00:00:00"/>
    <n v="1"/>
    <x v="7"/>
    <x v="1"/>
  </r>
  <r>
    <s v="23075.021105/2023-29"/>
    <s v="774/2023"/>
    <s v="ALINE SCHROEDER ROSSI"/>
    <x v="0"/>
    <x v="13"/>
    <s v="Seção de Apoio Administrativo"/>
    <x v="1"/>
    <d v="2023-06-05T00:00:00"/>
    <n v="1"/>
    <x v="7"/>
    <x v="1"/>
  </r>
  <r>
    <s v="23075.021105/2023-29"/>
    <s v="777/2023"/>
    <s v="MARLON STEIN"/>
    <x v="4"/>
    <x v="13"/>
    <s v="Seção de Apoio Administrativo"/>
    <x v="1"/>
    <d v="2023-06-05T00:00:00"/>
    <n v="1"/>
    <x v="7"/>
    <x v="1"/>
  </r>
  <r>
    <s v="23075.021105/2023-29"/>
    <s v="778/2023"/>
    <s v="ROSANE DAL LIN MESTRINHO GAMBA"/>
    <x v="1"/>
    <x v="13"/>
    <s v="Seção de Apoio Administrativo"/>
    <x v="1"/>
    <d v="2023-06-05T00:00:00"/>
    <n v="1"/>
    <x v="7"/>
    <x v="1"/>
  </r>
  <r>
    <s v="23075.021012/2023-02"/>
    <s v="780/2023"/>
    <s v="MARA SUELI WELLNER"/>
    <x v="10"/>
    <x v="13"/>
    <s v="Unidade da Biblioteca de Ciências de Sociais Aplicadas"/>
    <x v="1"/>
    <d v="2023-06-05T00:00:00"/>
    <n v="1"/>
    <x v="7"/>
    <x v="1"/>
  </r>
  <r>
    <s v="23075.024617/2023-47"/>
    <s v="790/2023"/>
    <s v="ROSILANE DE OLIVEIRA CASTRO DE SOUZA"/>
    <x v="1"/>
    <x v="12"/>
    <s v="Unidade de Apoio Administrativo - UAA"/>
    <x v="1"/>
    <d v="2023-06-05T00:00:00"/>
    <n v="1"/>
    <x v="7"/>
    <x v="1"/>
  </r>
  <r>
    <s v="23075.072074/2022-93"/>
    <s v="154/2023"/>
    <s v="CRISTIANO RODRIGUES AMORIM"/>
    <x v="1"/>
    <x v="26"/>
    <s v="Unidade de Controle e Execução Orçamentária - UCEO"/>
    <x v="1"/>
    <d v="2023-02-13T00:00:00"/>
    <n v="1"/>
    <x v="2"/>
    <x v="1"/>
  </r>
  <r>
    <s v="23075.072074/2022-93"/>
    <s v="155/2023"/>
    <s v="JAQUELINE CAVALARI SALES"/>
    <x v="22"/>
    <x v="26"/>
    <s v="Unidade de Controle e Execução Orçamentária - UCEO"/>
    <x v="1"/>
    <d v="2023-02-13T00:00:00"/>
    <n v="1"/>
    <x v="2"/>
    <x v="1"/>
  </r>
  <r>
    <s v="23075.026070/2023-14"/>
    <s v="987/2023"/>
    <s v="RODRIGO MADALOZZO BORDINI"/>
    <x v="6"/>
    <x v="1"/>
    <s v="Unidade de Apoio Administrativo e de Atendimento ao Público - UFPR/R/CH/UAAP"/>
    <x v="1"/>
    <d v="2023-07-10T00:00:00"/>
    <n v="1"/>
    <x v="8"/>
    <x v="1"/>
  </r>
  <r>
    <s v="23075.026070/2023-14"/>
    <s v="988/2023"/>
    <s v="RODRIGO OTAVIO LUNARDON CARNEIRO"/>
    <x v="1"/>
    <x v="1"/>
    <s v="Unidade de Apoio Administrativo e de Atendimento ao Público - UFPR/R/CH/UAAP"/>
    <x v="1"/>
    <d v="2023-07-10T00:00:00"/>
    <n v="1"/>
    <x v="8"/>
    <x v="1"/>
  </r>
  <r>
    <s v="23075.026070/2023-14"/>
    <s v="989/2023"/>
    <s v="TANIA CRISTINA RIBEIRO"/>
    <x v="1"/>
    <x v="1"/>
    <s v="Unidade de Apoio Administrativo e de Atendimento ao Público - UFPR/R/CH/UAAP"/>
    <x v="1"/>
    <d v="2023-07-10T00:00:00"/>
    <n v="1"/>
    <x v="8"/>
    <x v="1"/>
  </r>
  <r>
    <s v="23075.019503/2023-85"/>
    <s v="992/2023"/>
    <s v="ALDEMIR JUNGLOS"/>
    <x v="5"/>
    <x v="29"/>
    <s v="Coordenadoria de Governança e Riscos - CGR"/>
    <x v="1"/>
    <d v="2023-07-10T00:00:00"/>
    <n v="1"/>
    <x v="8"/>
    <x v="1"/>
  </r>
  <r>
    <s v="23075.019503/2023-85"/>
    <s v="993/2023"/>
    <s v="ALEXANDRA DANTAS ROEDER WISNIEWSK"/>
    <x v="6"/>
    <x v="29"/>
    <s v="Coordenadoria de Governança e Riscos - CGR"/>
    <x v="1"/>
    <d v="2023-07-10T00:00:00"/>
    <n v="1"/>
    <x v="8"/>
    <x v="1"/>
  </r>
  <r>
    <s v="23075.019503/2023-85"/>
    <s v="318/2024"/>
    <s v="AMARILIO MOTTA FLORIANO"/>
    <x v="6"/>
    <x v="29"/>
    <s v="Coordenadoria de Governança e Riscos - CGR"/>
    <x v="0"/>
    <d v="2024-03-13T00:00:00"/>
    <n v="1"/>
    <x v="4"/>
    <x v="2"/>
  </r>
  <r>
    <s v="23075.019503/2023-85"/>
    <s v="995/2023"/>
    <s v="LILIAN MURRAY DA ROCHA LOURES"/>
    <x v="1"/>
    <x v="29"/>
    <s v="Coordenadoria de Governança e Riscos - CGR"/>
    <x v="1"/>
    <d v="2023-07-10T00:00:00"/>
    <n v="1"/>
    <x v="8"/>
    <x v="1"/>
  </r>
  <r>
    <s v="23075.019503/2023-85"/>
    <s v="996/2023"/>
    <s v="MARCELO ADRIANO CORREA MACENO"/>
    <x v="5"/>
    <x v="29"/>
    <s v="Coordenadoria de Governança e Riscos - CGR"/>
    <x v="1"/>
    <d v="2023-07-10T00:00:00"/>
    <n v="1"/>
    <x v="8"/>
    <x v="1"/>
  </r>
  <r>
    <s v="23075.019503/2023-85"/>
    <s v="997/2023"/>
    <s v="MARCOS ROBERTO DOS SANTOS"/>
    <x v="3"/>
    <x v="29"/>
    <s v="Coordenadoria de Governança e Riscos - CGR"/>
    <x v="1"/>
    <d v="2023-07-10T00:00:00"/>
    <n v="1"/>
    <x v="8"/>
    <x v="1"/>
  </r>
  <r>
    <s v="23075.021095/2023-21"/>
    <s v="990/2023"/>
    <s v="MARILDA DE FATIMA ANTONIACOMI CARCERERI"/>
    <x v="18"/>
    <x v="13"/>
    <s v="Unidade da Biblioteca de Ciências Jurídicas - BC/SIBI-JD"/>
    <x v="1"/>
    <d v="2023-07-10T00:00:00"/>
    <n v="1"/>
    <x v="8"/>
    <x v="1"/>
  </r>
  <r>
    <s v="23075.021095/2023-21"/>
    <s v="991/2023"/>
    <s v="MARIA PAULA GUBERT MASCHIO"/>
    <x v="10"/>
    <x v="13"/>
    <s v="Unidade da Biblioteca de Ciências Jurídicas - BC/SIBI-JD"/>
    <x v="1"/>
    <d v="2023-07-10T00:00:00"/>
    <n v="1"/>
    <x v="8"/>
    <x v="1"/>
  </r>
  <r>
    <s v="23075.029539/2023-77"/>
    <s v="1027/2023"/>
    <s v="LUIS EDUARDO FALCO"/>
    <x v="0"/>
    <x v="21"/>
    <s v="Unidade de Controle e Execução Orçamentária - UCEO"/>
    <x v="0"/>
    <d v="2023-07-18T00:00:00"/>
    <n v="1"/>
    <x v="8"/>
    <x v="1"/>
  </r>
  <r>
    <s v="23075.066832/2022-34"/>
    <s v="635/2023"/>
    <s v="ALEX SEBASTIAO CONSTANCIO"/>
    <x v="6"/>
    <x v="17"/>
    <s v="Coordenadoria de Software e Gestão de Dados - CSGD/AGTIC"/>
    <x v="0"/>
    <d v="2023-05-15T00:00:00"/>
    <n v="1"/>
    <x v="6"/>
    <x v="1"/>
  </r>
  <r>
    <s v="23075.066832/2022-34"/>
    <s v="636/2023"/>
    <s v="DJAVAN FERNANDO DOS SANTOS"/>
    <x v="6"/>
    <x v="17"/>
    <s v="Coordenadoria de Software e Gestão de Dados - CSGD/AGTIC"/>
    <x v="0"/>
    <d v="2023-05-15T00:00:00"/>
    <n v="1"/>
    <x v="6"/>
    <x v="1"/>
  </r>
  <r>
    <s v="23075.066832/2022-34"/>
    <s v="638/2023"/>
    <s v="RAFFAELE PUGLIESE DI SCHIAVI"/>
    <x v="6"/>
    <x v="17"/>
    <s v="Coordenadoria de Software e Gestão de Dados - CSGD/AGTIC"/>
    <x v="0"/>
    <d v="2023-05-15T00:00:00"/>
    <n v="1"/>
    <x v="6"/>
    <x v="1"/>
  </r>
  <r>
    <s v="23075.066832/2022-34"/>
    <s v="639/2023"/>
    <s v="GILCELLY FERNANDA BAHL"/>
    <x v="15"/>
    <x v="17"/>
    <s v="Coordenadoria de Software e Gestão de Dados - CSGD/AGTIC"/>
    <x v="0"/>
    <d v="2023-05-15T00:00:00"/>
    <n v="1"/>
    <x v="6"/>
    <x v="1"/>
  </r>
  <r>
    <s v="23075.070740/2022-59"/>
    <s v="63/2023"/>
    <s v="MICHELE CAMILA GREUEL CECHINEL"/>
    <x v="0"/>
    <x v="27"/>
    <s v="Unidade de Controle e Execução Orçamentária - UCEO"/>
    <x v="0"/>
    <d v="2023-01-25T00:00:00"/>
    <n v="1"/>
    <x v="3"/>
    <x v="1"/>
  </r>
  <r>
    <s v="23075.070740/2022-59"/>
    <s v="884/2023"/>
    <s v="LUIZ DIONIZIO BACH"/>
    <x v="2"/>
    <x v="27"/>
    <s v="Unidade de Controle e Execução Orçamentária - UCEO"/>
    <x v="0"/>
    <d v="2023-06-22T00:00:00"/>
    <n v="1"/>
    <x v="7"/>
    <x v="1"/>
  </r>
  <r>
    <s v="23075.070740/2022-59"/>
    <s v="885/2023"/>
    <s v="VERA LUCIA MARTINS DA CONCEICAO"/>
    <x v="2"/>
    <x v="27"/>
    <s v="Unidade de Controle e Execução Orçamentária - UCEO"/>
    <x v="0"/>
    <d v="2023-06-22T00:00:00"/>
    <n v="1"/>
    <x v="7"/>
    <x v="1"/>
  </r>
  <r>
    <s v="23075.070740/2022-59"/>
    <s v="886/2023"/>
    <s v="GISELE AGGIO SLONKOWSKYJ HAUFFE"/>
    <x v="2"/>
    <x v="27"/>
    <s v="Unidade de Controle e Execução Orçamentária - UCEO"/>
    <x v="1"/>
    <d v="2023-06-22T00:00:00"/>
    <n v="1"/>
    <x v="7"/>
    <x v="1"/>
  </r>
  <r>
    <s v="23075.072133/2022-23"/>
    <s v="180/2023"/>
    <s v="LEANDRO FÉLIX DE SANTANA"/>
    <x v="1"/>
    <x v="24"/>
    <s v="Unidade de Controle e Execução Orçamentária - UCEO"/>
    <x v="1"/>
    <d v="2023-02-16T00:00:00"/>
    <n v="1"/>
    <x v="2"/>
    <x v="1"/>
  </r>
  <r>
    <s v="23075.022209/2023-51"/>
    <s v="692/2023"/>
    <s v="ANDRE KLINGENFUS ANTUNES"/>
    <x v="0"/>
    <x v="17"/>
    <s v="Unidade de Contratos - UCON/CLIC"/>
    <x v="0"/>
    <d v="2023-05-18T00:00:00"/>
    <n v="1"/>
    <x v="6"/>
    <x v="1"/>
  </r>
  <r>
    <s v="23075.022209/2023-51"/>
    <s v="693/2023"/>
    <s v="CARLOS EDUARDO PIEROTE"/>
    <x v="1"/>
    <x v="17"/>
    <s v="Unidade de Contratos - UCON/CLIC"/>
    <x v="0"/>
    <d v="2023-05-18T00:00:00"/>
    <n v="1"/>
    <x v="6"/>
    <x v="1"/>
  </r>
  <r>
    <s v="23075.022209/2023-51"/>
    <s v="694/2023"/>
    <s v="CARLOS ROBERTO CARDOSO JACINTO"/>
    <x v="1"/>
    <x v="17"/>
    <s v="Unidade de Contratos - UCON/CLIC"/>
    <x v="0"/>
    <d v="2023-05-18T00:00:00"/>
    <n v="1"/>
    <x v="6"/>
    <x v="1"/>
  </r>
  <r>
    <s v="23075.022209/2023-51"/>
    <s v="695/2023"/>
    <s v="DANIEL GOMES DE LIMA"/>
    <x v="1"/>
    <x v="17"/>
    <s v="Unidade de Contratos - UCON/CLIC"/>
    <x v="0"/>
    <d v="2023-05-18T00:00:00"/>
    <n v="1"/>
    <x v="6"/>
    <x v="1"/>
  </r>
  <r>
    <s v="23075.022209/2023-51"/>
    <s v="696/2023"/>
    <s v="DANIELLE RIBEIRO GEFUNI"/>
    <x v="0"/>
    <x v="17"/>
    <s v="Unidade de Contratos - UCON/CLIC"/>
    <x v="1"/>
    <d v="2023-05-18T00:00:00"/>
    <n v="1"/>
    <x v="6"/>
    <x v="1"/>
  </r>
  <r>
    <s v="23075.022209/2023-51"/>
    <s v="697/2023"/>
    <s v="LEONARDO NUNES OLIVO"/>
    <x v="0"/>
    <x v="17"/>
    <s v="Unidade de Contratos - UCON/CLIC"/>
    <x v="0"/>
    <d v="2023-05-18T00:00:00"/>
    <n v="1"/>
    <x v="6"/>
    <x v="1"/>
  </r>
  <r>
    <s v="23075.022209/2023-51"/>
    <s v="698/2023"/>
    <s v="LUCIANO LOURENCO OLIVEIRA"/>
    <x v="0"/>
    <x v="17"/>
    <s v="Unidade de Contratos - UCON/CLIC"/>
    <x v="0"/>
    <d v="2023-05-24T00:00:00"/>
    <n v="1"/>
    <x v="6"/>
    <x v="1"/>
  </r>
  <r>
    <s v="23075.022209/2023-51"/>
    <s v="699/2023"/>
    <s v="SUZANA CUETO"/>
    <x v="0"/>
    <x v="17"/>
    <s v="Unidade de Contratos - UCON/CLIC"/>
    <x v="0"/>
    <d v="2023-05-24T00:00:00"/>
    <n v="1"/>
    <x v="6"/>
    <x v="1"/>
  </r>
  <r>
    <s v="23075.022209/2023-51"/>
    <s v="700/2023"/>
    <s v="THAISA DANIELE DE PAULA PARISSENTI"/>
    <x v="2"/>
    <x v="17"/>
    <s v="Unidade de Contratos - UCON/CLIC"/>
    <x v="1"/>
    <d v="2023-05-24T00:00:00"/>
    <n v="1"/>
    <x v="6"/>
    <x v="1"/>
  </r>
  <r>
    <s v="23075.016107/2023-04"/>
    <s v="703/2023"/>
    <s v="GUSTAVO RESENDE DA COSTA"/>
    <x v="1"/>
    <x v="23"/>
    <s v="Programa de Pós-graduação em Administração - PPGADM/UFPR"/>
    <x v="1"/>
    <d v="2023-05-24T00:00:00"/>
    <n v="1"/>
    <x v="6"/>
    <x v="1"/>
  </r>
  <r>
    <s v="23075.016107/2023-04"/>
    <s v="809/2023"/>
    <s v="CRISTIANE FURMAN CAMPOS"/>
    <x v="1"/>
    <x v="23"/>
    <s v="Programa de Pós-graduação em Administração - PPGADM/UFPR"/>
    <x v="1"/>
    <d v="2023-06-12T00:00:00"/>
    <n v="1"/>
    <x v="7"/>
    <x v="1"/>
  </r>
  <r>
    <s v="23075.017790/2023-99"/>
    <s v="724/2023"/>
    <s v="RAFAELLA LAUREANO SCARAMELLA"/>
    <x v="1"/>
    <x v="10"/>
    <s v="Programa de Pós-graduação em Engenharia Elétrica (PPGEE)"/>
    <x v="1"/>
    <d v="2023-05-24T00:00:00"/>
    <n v="1"/>
    <x v="6"/>
    <x v="1"/>
  </r>
  <r>
    <s v="23075.024450/2023-14"/>
    <s v="1069/2023"/>
    <s v="CLAUDIA ALBERTINA KERBER RAMOS"/>
    <x v="13"/>
    <x v="30"/>
    <s v="Seção de Apoio Administrativo do Campus Toledo"/>
    <x v="1"/>
    <d v="2023-07-28T00:00:00"/>
    <n v="1"/>
    <x v="8"/>
    <x v="1"/>
  </r>
  <r>
    <s v="23075.024984/2023-41"/>
    <s v="722/2023"/>
    <s v="JULIANA MORAES FORRER"/>
    <x v="1"/>
    <x v="23"/>
    <s v="Unidade de Controle e Execução Orçamentária - UCEO"/>
    <x v="1"/>
    <d v="2023-05-24T00:00:00"/>
    <n v="1"/>
    <x v="6"/>
    <x v="1"/>
  </r>
  <r>
    <s v="23075.024984/2023-41"/>
    <s v="723/2023"/>
    <s v="ONESIMO DE ALMEIDA GONCALVES"/>
    <x v="3"/>
    <x v="23"/>
    <s v="Unidade de Controle e Execução Orçamentária - UCEO"/>
    <x v="1"/>
    <d v="2023-05-24T00:00:00"/>
    <n v="1"/>
    <x v="6"/>
    <x v="1"/>
  </r>
  <r>
    <s v="23075.030951/2023-30"/>
    <s v="1070/2023"/>
    <s v="INGRID MARILSE PROENÇA"/>
    <x v="10"/>
    <x v="13"/>
    <s v="Unidade da Biblioteca de Ciência e Tecnologia da Biblioteca Central/SIBI"/>
    <x v="1"/>
    <d v="2023-07-28T00:00:00"/>
    <n v="1"/>
    <x v="8"/>
    <x v="1"/>
  </r>
  <r>
    <s v="23075.030951/2023-30"/>
    <s v="1071/2023"/>
    <s v="SELMA REGINA RAMALHO CONTE"/>
    <x v="10"/>
    <x v="13"/>
    <s v="Unidade da Biblioteca de Ciência e Tecnologia da Biblioteca Central/SIBI"/>
    <x v="1"/>
    <d v="2023-07-28T00:00:00"/>
    <n v="1"/>
    <x v="8"/>
    <x v="1"/>
  </r>
  <r>
    <s v="23075.071457/2022-44"/>
    <s v="878/2023"/>
    <s v="DANIELLE SELHORST BEZERRA"/>
    <x v="1"/>
    <x v="17"/>
    <s v="Agência de Tecnologia da Informação e Comunicação - AGTIC"/>
    <x v="1"/>
    <d v="2023-06-22T00:00:00"/>
    <n v="1"/>
    <x v="7"/>
    <x v="1"/>
  </r>
  <r>
    <s v="23075.071457/2022-44"/>
    <s v="879/2023"/>
    <s v="EWERTON JULIAN RUBIO"/>
    <x v="6"/>
    <x v="17"/>
    <s v="Agência de Tecnologia da Informação e Comunicação - AGTIC"/>
    <x v="1"/>
    <d v="2023-06-22T00:00:00"/>
    <n v="1"/>
    <x v="7"/>
    <x v="1"/>
  </r>
  <r>
    <s v="23075.071457/2022-44"/>
    <s v="880/2023"/>
    <s v="VANESSA LUCAS GONCALVES"/>
    <x v="0"/>
    <x v="17"/>
    <s v="Agência de Tecnologia da Informação e Comunicação - AGTIC"/>
    <x v="1"/>
    <d v="2023-06-22T00:00:00"/>
    <n v="1"/>
    <x v="7"/>
    <x v="1"/>
  </r>
  <r>
    <s v="23075.073345/2022-28"/>
    <s v="951/2023"/>
    <s v="ISABEL APARECIDA INOCENCIO ZANELLA"/>
    <x v="2"/>
    <x v="17"/>
    <s v="Unidade de Controle e Execução Orçamentária - UCEO"/>
    <x v="1"/>
    <d v="2023-06-29T00:00:00"/>
    <n v="1"/>
    <x v="7"/>
    <x v="1"/>
  </r>
  <r>
    <s v="23075.073345/2022-28"/>
    <s v="952/2023"/>
    <s v="LIDIA MELO BATISTA"/>
    <x v="1"/>
    <x v="17"/>
    <s v="Unidade de Controle e Execução Orçamentária - UCEO"/>
    <x v="0"/>
    <d v="2023-06-29T00:00:00"/>
    <n v="1"/>
    <x v="7"/>
    <x v="1"/>
  </r>
  <r>
    <s v="23075.026321/2023-61"/>
    <s v="1368/2023"/>
    <s v="CARINE ALINE SCHWENGBER"/>
    <x v="15"/>
    <x v="31"/>
    <s v="Unidade de Gestão Administrativa e Orçamentária - UAO"/>
    <x v="1"/>
    <d v="2023-10-20T00:00:00"/>
    <n v="1"/>
    <x v="9"/>
    <x v="1"/>
  </r>
  <r>
    <s v="23075.026321/2023-61"/>
    <s v="1369/2023"/>
    <s v="PAULA FERNANDA NOGUEIRA RAMALHO"/>
    <x v="1"/>
    <x v="31"/>
    <s v="Unidade de Gestão Administrativa e Orçamentária - UAO"/>
    <x v="1"/>
    <d v="2023-10-20T00:00:00"/>
    <n v="1"/>
    <x v="9"/>
    <x v="1"/>
  </r>
  <r>
    <s v="23075.064182/2023-73"/>
    <s v="1468/2023"/>
    <s v="ALINE SINARIA GONCALVES RODRIGUES"/>
    <x v="1"/>
    <x v="25"/>
    <s v="Assessoria Técnica - GAB/ASS"/>
    <x v="0"/>
    <d v="2023-11-03T00:00:00"/>
    <n v="1"/>
    <x v="0"/>
    <x v="1"/>
  </r>
  <r>
    <s v="23075.064182/2023-73"/>
    <s v="1469/2023"/>
    <s v="KLEYTON LUCAS DE SOUZA"/>
    <x v="7"/>
    <x v="25"/>
    <s v="Assessoria Técnica - GAB/ASS"/>
    <x v="0"/>
    <d v="2023-11-03T00:00:00"/>
    <n v="1"/>
    <x v="0"/>
    <x v="1"/>
  </r>
  <r>
    <s v="23075.064182/2023-73"/>
    <s v="1470/2023"/>
    <s v="ROBERTA ANTUNES"/>
    <x v="0"/>
    <x v="25"/>
    <s v="Assessoria Técnica - GAB/ASS"/>
    <x v="0"/>
    <d v="2023-11-03T00:00:00"/>
    <n v="1"/>
    <x v="0"/>
    <x v="1"/>
  </r>
  <r>
    <s v="23075.065744/2023-04"/>
    <s v="1473/2023"/>
    <s v="TATYANE HELENA BRUM LEMOS NUNES"/>
    <x v="1"/>
    <x v="26"/>
    <s v="Seção de Gerenciamento Acadêmico - COPAP/SGA"/>
    <x v="0"/>
    <d v="2023-11-03T00:00:00"/>
    <n v="1"/>
    <x v="0"/>
    <x v="1"/>
  </r>
  <r>
    <s v="23075.065744/2023-04"/>
    <s v="1474/2023"/>
    <s v="VALERIA DA SILVA LEITE RAVANELLO"/>
    <x v="1"/>
    <x v="26"/>
    <s v="Seção de Gerenciamento Acadêmico - COPAP/SGA"/>
    <x v="1"/>
    <d v="2023-11-03T00:00:00"/>
    <n v="1"/>
    <x v="0"/>
    <x v="1"/>
  </r>
  <r>
    <s v="23075.065744/2023-04"/>
    <s v="1475/2023"/>
    <s v="LUCIMAR APARECIDA RODRIGUES"/>
    <x v="1"/>
    <x v="26"/>
    <s v="Seção de Gerenciamento Acadêmico - COPAP/SGA"/>
    <x v="1"/>
    <d v="2023-11-03T00:00:00"/>
    <n v="1"/>
    <x v="0"/>
    <x v="1"/>
  </r>
  <r>
    <s v="23075.021339/2023-76"/>
    <s v="1444/2023"/>
    <s v="CAROLINE CARDOSO"/>
    <x v="0"/>
    <x v="6"/>
    <s v="Unidade de Registros Funcionais e Cadastrais - DAP/PROGEPE"/>
    <x v="1"/>
    <d v="2023-10-30T00:00:00"/>
    <n v="1"/>
    <x v="9"/>
    <x v="1"/>
  </r>
  <r>
    <s v="23075.063973/2023-86"/>
    <s v="1448/2023"/>
    <s v="CRISTIANE SUCHESKI CONTIN"/>
    <x v="1"/>
    <x v="6"/>
    <s v="Unidade de Recrutamento de Pessoas - CPP/PROGEPE."/>
    <x v="1"/>
    <d v="2023-10-30T00:00:00"/>
    <n v="1"/>
    <x v="9"/>
    <x v="1"/>
  </r>
  <r>
    <s v="23075.063973/2023-86"/>
    <s v="1449/2023"/>
    <s v="ELISANGELA TAVARES DOS SANTOS"/>
    <x v="0"/>
    <x v="6"/>
    <s v="Unidade de Recrutamento de Pessoas - CPP/PROGEPE."/>
    <x v="1"/>
    <d v="2023-10-30T00:00:00"/>
    <n v="1"/>
    <x v="9"/>
    <x v="1"/>
  </r>
  <r>
    <s v="23075.063973/2023-86"/>
    <s v="1450/2023"/>
    <s v="FERNANDA ADELE ULIANA YOKOHAMA"/>
    <x v="1"/>
    <x v="6"/>
    <s v="Unidade de Recrutamento de Pessoas - CPP/PROGEPE."/>
    <x v="1"/>
    <d v="2023-10-30T00:00:00"/>
    <n v="1"/>
    <x v="9"/>
    <x v="1"/>
  </r>
  <r>
    <s v="23075.063973/2023-86"/>
    <s v="1451/2023"/>
    <s v="SUELEN DOS SANTOS"/>
    <x v="1"/>
    <x v="6"/>
    <s v="Unidade de Recrutamento de Pessoas - CPP/PROGEPE."/>
    <x v="1"/>
    <d v="2023-10-30T00:00:00"/>
    <n v="1"/>
    <x v="9"/>
    <x v="1"/>
  </r>
  <r>
    <s v="23075.064784/2023-21"/>
    <s v="1447/2023"/>
    <s v="THAIS KRUCHELSKI GUGELMIN"/>
    <x v="0"/>
    <x v="6"/>
    <s v="Pró-Reitoria de Gestão de Pessoas - PROGEPE"/>
    <x v="1"/>
    <d v="2023-10-30T00:00:00"/>
    <n v="1"/>
    <x v="9"/>
    <x v="1"/>
  </r>
  <r>
    <s v="23075.030951/2023-30"/>
    <s v="1446/2023"/>
    <s v="DANIELLE ADRIANA DE SOUZA ARAÚJO"/>
    <x v="9"/>
    <x v="13"/>
    <s v="Unidade da Biblioteca de Ciência e Tecnologia - BC"/>
    <x v="1"/>
    <d v="2023-10-30T00:00:00"/>
    <n v="1"/>
    <x v="9"/>
    <x v="1"/>
  </r>
  <r>
    <s v="23075.025354/2023-93"/>
    <s v="1442/2023"/>
    <s v="MÔNICA BATOQUI FRANÇA"/>
    <x v="1"/>
    <x v="2"/>
    <s v="Unidade de Apoio Administrativo - JA"/>
    <x v="1"/>
    <d v="2023-10-30T00:00:00"/>
    <n v="1"/>
    <x v="9"/>
    <x v="1"/>
  </r>
  <r>
    <s v="23075.024450/2023-14"/>
    <s v="1445/2023"/>
    <s v="TARDELLY SANTOS CASSEMIRO"/>
    <x v="0"/>
    <x v="10"/>
    <s v="Seção de Apoio Administrativo - TL"/>
    <x v="1"/>
    <d v="2023-10-30T00:00:00"/>
    <n v="1"/>
    <x v="9"/>
    <x v="1"/>
  </r>
  <r>
    <s v="23075.065311/2023-41"/>
    <s v="1454/2023"/>
    <s v="FRANCIELE KLOSOWSKI DE FREITAS"/>
    <x v="13"/>
    <x v="9"/>
    <s v="Superintendência de Parcerias e Inovação - SPIN"/>
    <x v="1"/>
    <d v="2023-10-30T00:00:00"/>
    <n v="1"/>
    <x v="9"/>
    <x v="1"/>
  </r>
  <r>
    <s v="23075.064185/2023-15"/>
    <s v="1455/2023"/>
    <s v="PATRIZIA JUÇARA FERRI PANCOTTO"/>
    <x v="1"/>
    <x v="9"/>
    <s v="Agência de Governo e Investimento Social e Cultural - SPIN/AGISC"/>
    <x v="1"/>
    <d v="2023-10-30T00:00:00"/>
    <n v="1"/>
    <x v="9"/>
    <x v="1"/>
  </r>
  <r>
    <s v="23075.036177/2023-71"/>
    <s v="1443/2023"/>
    <s v="LUCINEY PEREIRA BRASILIO"/>
    <x v="2"/>
    <x v="21"/>
    <s v="Unidade de Controle e Execução Orçamentária - UCEO/CAD/SUINFRA"/>
    <x v="1"/>
    <d v="2023-10-30T00:00:00"/>
    <n v="1"/>
    <x v="9"/>
    <x v="1"/>
  </r>
  <r>
    <s v="23075.070909/2022-71"/>
    <s v="1441/2023"/>
    <s v="VANESSA LUCAS GONÇALVES"/>
    <x v="0"/>
    <x v="10"/>
    <s v="Unidade de Controle e Execução Orçamentária - Setor de Tecnologia."/>
    <x v="1"/>
    <d v="2023-10-30T00:00:00"/>
    <n v="1"/>
    <x v="9"/>
    <x v="1"/>
  </r>
  <r>
    <s v="23075.064001/2023-17"/>
    <s v="1452/2023"/>
    <s v="ANDREIA WOITSCHECKOVSKY ALVES"/>
    <x v="1"/>
    <x v="6"/>
    <s v="Coordenadoria de Planejamento de Pessoal - PROGEPE"/>
    <x v="1"/>
    <d v="2023-10-30T00:00:00"/>
    <n v="1"/>
    <x v="9"/>
    <x v="1"/>
  </r>
  <r>
    <s v="23075.065715/2023-34"/>
    <s v="1484/2023"/>
    <s v="EVALDO AMARAL"/>
    <x v="1"/>
    <x v="26"/>
    <s v="Seção de Ocupação de Vagas - COPAP/SOCV"/>
    <x v="1"/>
    <d v="2023-11-03T00:00:00"/>
    <n v="1"/>
    <x v="0"/>
    <x v="1"/>
  </r>
  <r>
    <s v="23075.065715/2023-34"/>
    <s v="1486/2023"/>
    <s v="SANDRO ROBERTO MARQUES"/>
    <x v="1"/>
    <x v="26"/>
    <s v="Seção de Ocupação de Vagas - COPAP/SOCV"/>
    <x v="1"/>
    <d v="2023-11-03T00:00:00"/>
    <n v="1"/>
    <x v="0"/>
    <x v="1"/>
  </r>
  <r>
    <s v="23075.065894/2023-18"/>
    <s v="1467/2023"/>
    <s v="LORENA KRUGER"/>
    <x v="15"/>
    <x v="26"/>
    <s v="Seção de Suporte Administrativo - COPAP/SSA"/>
    <x v="1"/>
    <d v="2023-11-03T00:00:00"/>
    <n v="1"/>
    <x v="0"/>
    <x v="1"/>
  </r>
  <r>
    <s v="23075.065578/2023-38"/>
    <s v="1483/2023"/>
    <s v="MARCIA CRISTINA FUCHS"/>
    <x v="10"/>
    <x v="13"/>
    <s v="Unidade da Biblioteca de Ciências Florestais e da Madeira - BC/SIBI-CF"/>
    <x v="1"/>
    <d v="2023-11-03T00:00:00"/>
    <n v="1"/>
    <x v="0"/>
    <x v="1"/>
  </r>
  <r>
    <s v="23075.064212/2023-41"/>
    <s v="1477/2023"/>
    <s v="WENDER RIBEIRO"/>
    <x v="1"/>
    <x v="26"/>
    <s v="Unidade de Diplomas - COPAP/UDIP"/>
    <x v="1"/>
    <d v="2023-11-03T00:00:00"/>
    <n v="1"/>
    <x v="0"/>
    <x v="1"/>
  </r>
  <r>
    <s v="23075.064212/2023-41"/>
    <s v="1478/2023"/>
    <s v="ROSELI DO CARMO ARRIELLO CAVALHEIRO"/>
    <x v="1"/>
    <x v="26"/>
    <s v="Unidade de Diplomas - COPAP/UDIP"/>
    <x v="1"/>
    <d v="2023-11-03T00:00:00"/>
    <n v="1"/>
    <x v="0"/>
    <x v="1"/>
  </r>
  <r>
    <s v="23075.064212/2023-41"/>
    <s v="1479/2023"/>
    <s v="FLAVIA NETO VIEIRA"/>
    <x v="1"/>
    <x v="26"/>
    <s v="Unidade de Diplomas - COPAP/UDIP"/>
    <x v="1"/>
    <d v="2023-11-03T00:00:00"/>
    <n v="1"/>
    <x v="0"/>
    <x v="1"/>
  </r>
  <r>
    <s v="23075.064212/2023-41"/>
    <s v="1480/2023"/>
    <s v="LUCIANO ANDRE VANZ"/>
    <x v="1"/>
    <x v="26"/>
    <s v="Unidade de Diplomas - COPAP/UDIP"/>
    <x v="1"/>
    <d v="2023-11-03T00:00:00"/>
    <n v="1"/>
    <x v="0"/>
    <x v="1"/>
  </r>
  <r>
    <s v="23075.064212/2023-41"/>
    <s v="1481/2023"/>
    <s v="SIMONE APARECIDA VERCHAI"/>
    <x v="18"/>
    <x v="26"/>
    <s v="Unidade de Diplomas - COPAP/UDIP"/>
    <x v="1"/>
    <d v="2023-11-03T00:00:00"/>
    <n v="1"/>
    <x v="0"/>
    <x v="1"/>
  </r>
  <r>
    <s v="23075.064212/2023-41"/>
    <s v="1482/2023"/>
    <s v="CHRISTIAN BERNER"/>
    <x v="1"/>
    <x v="26"/>
    <s v="Unidade de Diplomas - COPAP/UDIP"/>
    <x v="1"/>
    <d v="2023-11-03T00:00:00"/>
    <n v="1"/>
    <x v="0"/>
    <x v="1"/>
  </r>
  <r>
    <s v="23075.063998/2023-80"/>
    <s v="1581/2023"/>
    <s v="ALLAN FERNANDO JUSTINO VIEIRA"/>
    <x v="1"/>
    <x v="3"/>
    <s v="Seção de Administração das Atividades Docentes - EP/SAAD"/>
    <x v="1"/>
    <d v="2023-11-10T00:00:00"/>
    <n v="1"/>
    <x v="0"/>
    <x v="1"/>
  </r>
  <r>
    <s v="23075.063998/2023-80"/>
    <s v="1582/2023"/>
    <s v="RICARDO BELINSKI"/>
    <x v="0"/>
    <x v="3"/>
    <s v="Seção de Administração das Atividades Docentes - EP/SAAD"/>
    <x v="1"/>
    <d v="2023-11-10T00:00:00"/>
    <n v="1"/>
    <x v="0"/>
    <x v="1"/>
  </r>
  <r>
    <s v="23075.018941/2023-26"/>
    <s v="1617/2023"/>
    <s v="ZILDA NERES DE SOUZA WEBER"/>
    <x v="0"/>
    <x v="25"/>
    <s v="Unidade de Apoio da Procuradoria Federal - PF/UAA"/>
    <x v="1"/>
    <d v="2023-11-16T00:00:00"/>
    <n v="1"/>
    <x v="0"/>
    <x v="1"/>
  </r>
  <r>
    <s v="23075.064259/2023-13"/>
    <s v="1610/2023"/>
    <s v="CAROLINA SALVAO VANNI"/>
    <x v="24"/>
    <x v="32"/>
    <s v="Auditoria Interna"/>
    <x v="0"/>
    <d v="2023-11-16T00:00:00"/>
    <n v="1"/>
    <x v="0"/>
    <x v="1"/>
  </r>
  <r>
    <s v="23075.064259/2023-13"/>
    <s v="1611/2023"/>
    <s v="LUCIANE MIALIK WAGNITZ LINCZUK"/>
    <x v="24"/>
    <x v="32"/>
    <s v="Auditoria Interna"/>
    <x v="1"/>
    <d v="2023-11-16T00:00:00"/>
    <n v="1"/>
    <x v="0"/>
    <x v="1"/>
  </r>
  <r>
    <s v="23075.064259/2023-13"/>
    <s v="1612/2023"/>
    <s v="JONAS JORGE DOS SANTOS NETTO"/>
    <x v="24"/>
    <x v="32"/>
    <s v="Auditoria Interna"/>
    <x v="0"/>
    <d v="2023-11-16T00:00:00"/>
    <n v="1"/>
    <x v="0"/>
    <x v="1"/>
  </r>
  <r>
    <s v="23075.064259/2023-13"/>
    <s v="1613/2023"/>
    <s v="MANOEL ALENCAR DE QUEIROZ"/>
    <x v="24"/>
    <x v="32"/>
    <s v="Auditoria Interna"/>
    <x v="0"/>
    <d v="2023-11-16T00:00:00"/>
    <n v="1"/>
    <x v="0"/>
    <x v="1"/>
  </r>
  <r>
    <s v="23075.064259/2023-13"/>
    <s v="1614/2023"/>
    <s v="CESAR DA COSTA"/>
    <x v="24"/>
    <x v="32"/>
    <s v="Auditoria Interna"/>
    <x v="1"/>
    <d v="2023-11-16T00:00:00"/>
    <n v="1"/>
    <x v="0"/>
    <x v="1"/>
  </r>
  <r>
    <s v="23075.064692/2023-41"/>
    <s v="1600/2023"/>
    <s v="KARINE PORTO LOPES ONO"/>
    <x v="20"/>
    <x v="6"/>
    <s v="Unidade de Capacitação e Qualificação - CDP/UCAQ"/>
    <x v="1"/>
    <d v="2023-11-16T00:00:00"/>
    <n v="1"/>
    <x v="0"/>
    <x v="1"/>
  </r>
  <r>
    <s v="23075.064692/2023-41"/>
    <s v="1601/2023"/>
    <s v="LARYSSA MARTINS BORN"/>
    <x v="18"/>
    <x v="6"/>
    <s v="Unidade de Capacitação e Qualificação - CDP/UCAQ"/>
    <x v="1"/>
    <d v="2023-11-16T00:00:00"/>
    <n v="1"/>
    <x v="0"/>
    <x v="1"/>
  </r>
  <r>
    <s v="23075.064692/2023-41"/>
    <s v="1602/2023"/>
    <s v="URIAN MARQUES FABER"/>
    <x v="0"/>
    <x v="6"/>
    <s v="Unidade de Capacitação e Qualificação - CDP/UCAQ"/>
    <x v="1"/>
    <d v="2023-11-16T00:00:00"/>
    <n v="1"/>
    <x v="0"/>
    <x v="1"/>
  </r>
  <r>
    <s v="23075.065664/2023-41"/>
    <s v="1596/2023"/>
    <s v="GISLAINE PEREIRA RAMOS"/>
    <x v="13"/>
    <x v="6"/>
    <s v="Seção de Acompanhamento Acadêmico - COPAP/SAAC"/>
    <x v="1"/>
    <d v="2023-11-16T00:00:00"/>
    <n v="1"/>
    <x v="0"/>
    <x v="1"/>
  </r>
  <r>
    <s v="23075.065664/2023-41"/>
    <s v="1597/2023"/>
    <s v="GINA MARCELA MARCASSI RODRIGUES"/>
    <x v="1"/>
    <x v="6"/>
    <s v="Seção de Acompanhamento Acadêmico - COPAP/SAAC"/>
    <x v="0"/>
    <d v="2023-11-16T00:00:00"/>
    <n v="1"/>
    <x v="0"/>
    <x v="1"/>
  </r>
  <r>
    <s v="23075.065664/2023-41"/>
    <s v="1599/2023"/>
    <s v="ISABELLE APARECIDA BORGES"/>
    <x v="1"/>
    <x v="6"/>
    <s v="Seção de Acompanhamento Acadêmico - COPAP/SAAC"/>
    <x v="1"/>
    <d v="2023-11-16T00:00:00"/>
    <n v="1"/>
    <x v="0"/>
    <x v="1"/>
  </r>
  <r>
    <s v="23075.064062/2023-76"/>
    <s v="1595/2023"/>
    <s v="MILENA CRISTINA OSWALD"/>
    <x v="0"/>
    <x v="1"/>
    <s v="Departamento de Ciência Política do Setor de Ciências Humanas"/>
    <x v="1"/>
    <d v="2023-11-16T00:00:00"/>
    <n v="1"/>
    <x v="0"/>
    <x v="1"/>
  </r>
  <r>
    <s v="23075.015851/2023-83"/>
    <s v="1594/2023"/>
    <s v="ELAINE CLAUDETE MIRANDA"/>
    <x v="1"/>
    <x v="20"/>
    <s v="Departamento de Clínica Médica do Setor de Ciências da Saúde"/>
    <x v="1"/>
    <d v="2023-11-16T00:00:00"/>
    <n v="1"/>
    <x v="0"/>
    <x v="1"/>
  </r>
  <r>
    <s v="23075.065871/2023-03"/>
    <s v="1583/2023"/>
    <s v="HELDER DANTAS DE SANTANA"/>
    <x v="1"/>
    <x v="1"/>
    <s v="Departamento de Polonês, Alemão e Letras Clássicas do Setor de Ciências Humanas"/>
    <x v="1"/>
    <d v="2023-11-10T00:00:00"/>
    <n v="1"/>
    <x v="0"/>
    <x v="1"/>
  </r>
  <r>
    <s v="23075.067234/2022-82"/>
    <s v="1685/2023"/>
    <s v="ALESSANDRA BEATRICE TAVARES DA ROCHA"/>
    <x v="2"/>
    <x v="1"/>
    <s v="Unidade de Controle e Execução Orçamentária - UCEO"/>
    <x v="1"/>
    <d v="2023-11-21T00:00:00"/>
    <n v="1"/>
    <x v="0"/>
    <x v="1"/>
  </r>
  <r>
    <s v="23075.022209/2023-51"/>
    <s v="1684/2023"/>
    <s v="AGATHA SABRINA DE LEAO"/>
    <x v="1"/>
    <x v="17"/>
    <s v="Unidade de Contratos - PRA/CLIC/UCON"/>
    <x v="0"/>
    <d v="2023-11-21T00:00:00"/>
    <n v="1"/>
    <x v="0"/>
    <x v="1"/>
  </r>
  <r>
    <s v="23075.068423/2022-72"/>
    <s v="1683/2023"/>
    <s v="MAXIMILIANO STERSA BUDKE"/>
    <x v="0"/>
    <x v="11"/>
    <s v="Unidade de Controle e Execução Orçamentária - UCEO"/>
    <x v="1"/>
    <d v="2023-11-21T00:00:00"/>
    <n v="1"/>
    <x v="0"/>
    <x v="1"/>
  </r>
  <r>
    <s v="23075.021123/2023-19"/>
    <s v="1682/2023"/>
    <s v="LUCAS HENRIQUE GONCALVES"/>
    <x v="10"/>
    <x v="13"/>
    <s v="Unidade de Assessoria Técnica - BC/UAT"/>
    <x v="1"/>
    <d v="2023-11-21T00:00:00"/>
    <n v="1"/>
    <x v="0"/>
    <x v="1"/>
  </r>
  <r>
    <s v="23075.066377/2023-58"/>
    <s v="1715/2023"/>
    <s v="ISAQUE MORAES DOS SANTOS"/>
    <x v="1"/>
    <x v="26"/>
    <s v="Coordenadoria de Políticas de Graduação - PROGRAD/COPEG"/>
    <x v="0"/>
    <d v="2023-11-21T00:00:00"/>
    <n v="1"/>
    <x v="0"/>
    <x v="1"/>
  </r>
  <r>
    <s v="23075.066377/2023-58"/>
    <s v="1716/2023"/>
    <s v="GRAZIELE ALINE ZONTA"/>
    <x v="25"/>
    <x v="26"/>
    <s v="Coordenadoria de Políticas de Graduação - PROGRAD/COPEG"/>
    <x v="0"/>
    <d v="2023-11-21T00:00:00"/>
    <n v="1"/>
    <x v="0"/>
    <x v="1"/>
  </r>
  <r>
    <s v="23075.066377/2023-58"/>
    <s v="1717/2023"/>
    <s v="VIVIANE VIDAL PEREIRA DOS SANTOS"/>
    <x v="1"/>
    <x v="26"/>
    <s v="Coordenadoria de Políticas de Graduação - PROGRAD/COPEG"/>
    <x v="1"/>
    <d v="2023-11-21T00:00:00"/>
    <n v="1"/>
    <x v="0"/>
    <x v="1"/>
  </r>
  <r>
    <s v="23075.062921/2023-92"/>
    <s v="1680/2023"/>
    <s v="ALESSANDRA FERREIRA DE SOUZA DA SILVA"/>
    <x v="1"/>
    <x v="1"/>
    <s v="Programa de Pós Graduação em Letras"/>
    <x v="1"/>
    <d v="2023-11-21T00:00:00"/>
    <n v="1"/>
    <x v="0"/>
    <x v="1"/>
  </r>
  <r>
    <s v="23075.062921/2023-92"/>
    <s v="1681/2023"/>
    <s v="PAMELA KELLY TISSEI"/>
    <x v="1"/>
    <x v="1"/>
    <s v="Programa de Pós Graduação em Letras"/>
    <x v="1"/>
    <d v="2023-11-21T00:00:00"/>
    <n v="1"/>
    <x v="0"/>
    <x v="1"/>
  </r>
  <r>
    <s v="23075.070487/2022-33"/>
    <s v="1686/2023"/>
    <s v="LAIZ KEIKO KAWAHARA"/>
    <x v="0"/>
    <x v="20"/>
    <s v="Unidade de Controle e Execução Orçamentária - UCEO"/>
    <x v="0"/>
    <d v="2023-11-21T00:00:00"/>
    <n v="1"/>
    <x v="0"/>
    <x v="1"/>
  </r>
  <r>
    <s v="23075.021003/2023-11"/>
    <s v="1687/2023"/>
    <s v="CLAUDIA REGINA CAMARGO"/>
    <x v="15"/>
    <x v="13"/>
    <s v="Seção de Apoio à Tecnologia da Informação -UAT/STI."/>
    <x v="1"/>
    <d v="2023-11-21T00:00:00"/>
    <n v="1"/>
    <x v="0"/>
    <x v="1"/>
  </r>
  <r>
    <s v="23075.065741/2023-62"/>
    <s v="1710/2023"/>
    <s v="DEBORA MIDORI ALVES TOKUNAGA"/>
    <x v="12"/>
    <x v="26"/>
    <s v="Seção de Currículo - COPAC/SCUR"/>
    <x v="1"/>
    <d v="2023-11-21T00:00:00"/>
    <n v="1"/>
    <x v="0"/>
    <x v="1"/>
  </r>
  <r>
    <s v="23075.065741/2023-62"/>
    <s v="1711/2023"/>
    <s v="LIANE VEIT"/>
    <x v="20"/>
    <x v="26"/>
    <s v="Seção de Currículo - COPAC/SCUR"/>
    <x v="0"/>
    <d v="2023-11-21T00:00:00"/>
    <n v="1"/>
    <x v="0"/>
    <x v="1"/>
  </r>
  <r>
    <s v="23075.065741/2023-62"/>
    <s v="1712/2023"/>
    <s v="MARCO ANTONIO WEBER JORGE"/>
    <x v="1"/>
    <x v="26"/>
    <s v="Seção de Currículo - COPAC/SCUR"/>
    <x v="0"/>
    <d v="2023-11-21T00:00:00"/>
    <n v="1"/>
    <x v="0"/>
    <x v="1"/>
  </r>
  <r>
    <s v="23075.021026/2023-18"/>
    <s v="1609/2023"/>
    <s v="ELISAEL DA SILVA LEITE"/>
    <x v="4"/>
    <x v="13"/>
    <s v="Seção de Apoio à Memória Institucional da Unidade de Assessoria Técnica da Biblioteca Central"/>
    <x v="1"/>
    <d v="2023-11-16T00:00:00"/>
    <n v="1"/>
    <x v="0"/>
    <x v="1"/>
  </r>
  <r>
    <s v="23075.065590/2023-42"/>
    <s v="1744/2023"/>
    <s v="LUCIANA KLUG MADEIRA FRANCOIA"/>
    <x v="1"/>
    <x v="18"/>
    <s v="Departamento de Expressão Gráfica do Setor de Ciências Exatas"/>
    <x v="1"/>
    <d v="2023-11-24T00:00:00"/>
    <n v="1"/>
    <x v="0"/>
    <x v="1"/>
  </r>
  <r>
    <s v="23075.065590/2023-42"/>
    <s v="1745/2023"/>
    <s v="JUNIOR FERRI"/>
    <x v="6"/>
    <x v="18"/>
    <s v="Departamento de Expressão Gráfica do Setor de Ciências Exatas"/>
    <x v="1"/>
    <d v="2023-11-24T00:00:00"/>
    <n v="1"/>
    <x v="0"/>
    <x v="1"/>
  </r>
  <r>
    <s v="23075.065590/2023-42"/>
    <s v="1746/2023"/>
    <s v="LUIZ HENRIQUE TULIO"/>
    <x v="15"/>
    <x v="18"/>
    <s v="Departamento de Expressão Gráfica do Setor de Ciências Exatas"/>
    <x v="1"/>
    <d v="2023-11-24T00:00:00"/>
    <n v="1"/>
    <x v="0"/>
    <x v="1"/>
  </r>
  <r>
    <s v="23075.065591/2023-97"/>
    <s v="1747/2023"/>
    <s v="IARA CRISTINA CAVASSIN ALVES DOS SANTOS"/>
    <x v="1"/>
    <x v="4"/>
    <s v="Coordenadoria dos Programas de Pós-Graduação Lato Sensu - PRPPG/CPGLS"/>
    <x v="1"/>
    <d v="2023-11-24T00:00:00"/>
    <n v="1"/>
    <x v="0"/>
    <x v="1"/>
  </r>
  <r>
    <s v="23075.065591/2023-97"/>
    <s v="1748/2023"/>
    <s v="DENIZE RITA BADOTTI"/>
    <x v="12"/>
    <x v="4"/>
    <s v="Coordenadoria dos Programas de Pós-Graduação Lato Sensu - PRPPG/CPGLS"/>
    <x v="1"/>
    <d v="2023-11-24T00:00:00"/>
    <n v="1"/>
    <x v="0"/>
    <x v="1"/>
  </r>
  <r>
    <s v="23075.065591/2023-97"/>
    <s v="1749/2023"/>
    <s v="EDIMARA DO ESPIRITO SANTO NASCIMENTO"/>
    <x v="0"/>
    <x v="4"/>
    <s v="Coordenadoria dos Programas de Pós-Graduação Lato Sensu - PRPPG/CPGLS"/>
    <x v="1"/>
    <d v="2023-11-24T00:00:00"/>
    <n v="1"/>
    <x v="0"/>
    <x v="1"/>
  </r>
  <r>
    <s v="23075.066547/2023-02"/>
    <s v="1750/2023"/>
    <s v="EDUARDO HENRIQUE BEECK"/>
    <x v="1"/>
    <x v="32"/>
    <s v="Seção de Apoio Administrativo - AUDIN/SAA"/>
    <x v="0"/>
    <d v="2023-11-24T00:00:00"/>
    <n v="1"/>
    <x v="0"/>
    <x v="1"/>
  </r>
  <r>
    <s v="23075.056604/2023-37"/>
    <s v="1751/2023"/>
    <s v="KETELI WIZENFFAT"/>
    <x v="10"/>
    <x v="13"/>
    <s v="Seção de Apoio ao Atendimento ao Usuário - UAT/SAL"/>
    <x v="1"/>
    <d v="2023-11-24T00:00:00"/>
    <n v="1"/>
    <x v="0"/>
    <x v="1"/>
  </r>
  <r>
    <s v="23075.056604/2023-37"/>
    <s v="1752/2023"/>
    <s v="LIDIANE DO PRADO REIS E SILVA"/>
    <x v="10"/>
    <x v="13"/>
    <s v="Seção de Apoio ao Atendimento ao Usuário - UAT/SAL"/>
    <x v="1"/>
    <d v="2023-11-24T00:00:00"/>
    <n v="1"/>
    <x v="0"/>
    <x v="1"/>
  </r>
  <r>
    <s v="23075.056604/2023-37"/>
    <s v="1753/2023"/>
    <s v="ROMILDA APARECIDA DOS SANTOS"/>
    <x v="10"/>
    <x v="13"/>
    <s v="Seção de Apoio ao Atendimento ao Usuário - UAT/SAL"/>
    <x v="1"/>
    <d v="2023-11-24T00:00:00"/>
    <n v="1"/>
    <x v="0"/>
    <x v="1"/>
  </r>
  <r>
    <s v="23075.062028/2023-67"/>
    <s v="1742/2023"/>
    <s v="ANNA PAULA NASCIMENTO DUTRA"/>
    <x v="1"/>
    <x v="1"/>
    <s v="Departamento de Filosofia do Setor de Ciências Humanas"/>
    <x v="1"/>
    <d v="2023-11-24T00:00:00"/>
    <n v="1"/>
    <x v="0"/>
    <x v="1"/>
  </r>
  <r>
    <s v="23075.040329/2023-30"/>
    <s v="1754/2023"/>
    <s v="KAZUTOSHI MILTON MATSUGANO"/>
    <x v="1"/>
    <x v="33"/>
    <s v="Setor de Ciências da Terra"/>
    <x v="1"/>
    <d v="2023-11-24T00:00:00"/>
    <n v="1"/>
    <x v="0"/>
    <x v="1"/>
  </r>
  <r>
    <s v="23075.064839/2023-01"/>
    <s v="1738/2023"/>
    <s v="ANDRE DIAS DE OLIVEIRA"/>
    <x v="0"/>
    <x v="4"/>
    <s v="Coordenadoria dos Programas de Pós-Graduação Stricto Sensu - PRPPG/CPGSS"/>
    <x v="1"/>
    <d v="2023-11-24T00:00:00"/>
    <n v="1"/>
    <x v="0"/>
    <x v="1"/>
  </r>
  <r>
    <s v="23075.064839/2023-01"/>
    <s v="1739/2023"/>
    <s v="RENATA SAVOINI MATIAS"/>
    <x v="22"/>
    <x v="4"/>
    <s v="Coordenadoria dos Programas de Pós-Graduação Stricto Sensu - PRPPG/CPGSS"/>
    <x v="1"/>
    <d v="2023-11-24T00:00:00"/>
    <n v="1"/>
    <x v="0"/>
    <x v="1"/>
  </r>
  <r>
    <s v="23075.065026/2023-20"/>
    <s v="1743/2023"/>
    <s v="ANA PAULA CANARINES"/>
    <x v="1"/>
    <x v="4"/>
    <s v="Seção de Apoio à Internacionalização da Pós-Graduação e da Pesquisa - PRPPG/SIPPG"/>
    <x v="1"/>
    <d v="2023-11-24T00:00:00"/>
    <n v="1"/>
    <x v="0"/>
    <x v="1"/>
  </r>
  <r>
    <s v="23075.066176/2023-51"/>
    <s v="1736/2023"/>
    <s v="OTAVIO THEOBALDO REMER"/>
    <x v="0"/>
    <x v="18"/>
    <s v="Departamento de Informática do Setor de Ciências Exatas"/>
    <x v="1"/>
    <d v="2023-11-24T00:00:00"/>
    <n v="1"/>
    <x v="0"/>
    <x v="1"/>
  </r>
  <r>
    <s v="23075.066176/2023-51"/>
    <s v="1737/2023"/>
    <s v="ELISABETE FERREIRA"/>
    <x v="6"/>
    <x v="18"/>
    <s v="Departamento de Informática do Setor de Ciências Exatas"/>
    <x v="1"/>
    <d v="2023-11-24T00:00:00"/>
    <n v="1"/>
    <x v="0"/>
    <x v="1"/>
  </r>
  <r>
    <s v="23075.065133/2023-58"/>
    <s v="1733/2023"/>
    <s v="FABIANO FAZION"/>
    <x v="26"/>
    <x v="31"/>
    <s v="Diretoria de Desenvolvimento e Integração dos Campi - R/INTEGRA"/>
    <x v="1"/>
    <d v="2023-11-24T00:00:00"/>
    <n v="1"/>
    <x v="0"/>
    <x v="1"/>
  </r>
  <r>
    <s v="23075.065133/2023-58"/>
    <s v="1734/2023"/>
    <s v="LUCIANA ANDREATTA MAIA"/>
    <x v="1"/>
    <x v="31"/>
    <s v="Diretoria de Desenvolvimento e Integração dos Campi - R/INTEGRA"/>
    <x v="1"/>
    <d v="2023-11-24T00:00:00"/>
    <n v="1"/>
    <x v="0"/>
    <x v="1"/>
  </r>
  <r>
    <s v="23075.065133/2023-58"/>
    <s v="1735/2023"/>
    <s v="THAIS ELIAS RITA"/>
    <x v="0"/>
    <x v="31"/>
    <s v="Diretoria de Desenvolvimento e Integração dos Campi - R/INTEGRA"/>
    <x v="1"/>
    <d v="2023-11-24T00:00:00"/>
    <n v="1"/>
    <x v="0"/>
    <x v="1"/>
  </r>
  <r>
    <s v="23075.064047/2023-28"/>
    <s v="1732/2023"/>
    <s v="PAULO MARINS GOMES"/>
    <x v="1"/>
    <x v="1"/>
    <s v="Departamento de Antropologia do Setor de Ciências Humanas"/>
    <x v="1"/>
    <d v="2023-11-24T00:00:00"/>
    <n v="1"/>
    <x v="0"/>
    <x v="1"/>
  </r>
  <r>
    <s v="23075.019271/2023-65"/>
    <s v="1755/2023"/>
    <s v="RAFAEL CASALE SARTOR DE OLIVEIRA"/>
    <x v="0"/>
    <x v="26"/>
    <s v="Seção de Gerenciamento Acadêmico Administrativo - CIPEAD/SGAA"/>
    <x v="1"/>
    <d v="2023-11-24T00:00:00"/>
    <n v="1"/>
    <x v="0"/>
    <x v="1"/>
  </r>
  <r>
    <s v="23075.064046/2023-83"/>
    <s v="1782/2023"/>
    <s v="CRISTIANE DA SILVA LOPES"/>
    <x v="1"/>
    <x v="1"/>
    <s v="Programa de Pós-Graduação em Antropologia e Arqueologia"/>
    <x v="1"/>
    <d v="2023-12-04T00:00:00"/>
    <n v="1"/>
    <x v="1"/>
    <x v="1"/>
  </r>
  <r>
    <s v="23075.068161/2023-27"/>
    <s v="1784/2023"/>
    <s v="JOSE SIKORA NETO"/>
    <x v="3"/>
    <x v="9"/>
    <s v="Diretoria de Prospecção e Portfólio - SPIN/PORTFOLIO"/>
    <x v="1"/>
    <d v="2023-12-04T00:00:00"/>
    <n v="1"/>
    <x v="1"/>
    <x v="1"/>
  </r>
  <r>
    <s v="23075.068260/2023-17"/>
    <s v="1785/2023"/>
    <s v="MARLON ERICK LEAL"/>
    <x v="3"/>
    <x v="9"/>
    <s v="Unidade de Gestão do Portfólio - PORTFOLIO/UGP"/>
    <x v="1"/>
    <d v="2023-12-04T00:00:00"/>
    <n v="1"/>
    <x v="1"/>
    <x v="1"/>
  </r>
  <r>
    <s v="23075.068226/2023-34"/>
    <s v="1795/2023"/>
    <s v="BRUNA MANSUR GONÇALVES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796/2023"/>
    <s v="MARILYN DE SOUZA CYGANCZUK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797/2023"/>
    <s v="PAULA DAIANE GONÇALVES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798/2023"/>
    <s v="ALINY KELY ANTONELO JOÃO"/>
    <x v="2"/>
    <x v="17"/>
    <s v="Coordenadoria de Acompanhamento e Avaliação de Serviços Terceirizados - CLOG/CAAST"/>
    <x v="1"/>
    <d v="2023-12-04T00:00:00"/>
    <n v="1"/>
    <x v="1"/>
    <x v="1"/>
  </r>
  <r>
    <s v="23075.068226/2023-34"/>
    <s v="1799/2023"/>
    <s v="VINICIUS RODRIGUES FRANÇA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800/2023"/>
    <s v="TELMA DE CÁSSIA GROSSMAN"/>
    <x v="2"/>
    <x v="17"/>
    <s v="Coordenadoria de Acompanhamento e Avaliação de Serviços Terceirizados - CLOG/CAAST"/>
    <x v="1"/>
    <d v="2023-12-04T00:00:00"/>
    <n v="1"/>
    <x v="1"/>
    <x v="1"/>
  </r>
  <r>
    <s v="23075.068226/2023-34"/>
    <s v="1801/2023"/>
    <s v="MARINA BEVILAQUA DOS SANTOS PAULA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802/2023"/>
    <s v="VALTER YUKIO MIYAZAKI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803/2023"/>
    <s v="EVELYZE CRUZ DALLAGNOL"/>
    <x v="2"/>
    <x v="17"/>
    <s v="Coordenadoria de Acompanhamento e Avaliação de Serviços Terceirizados - CLOG/CAAST"/>
    <x v="1"/>
    <d v="2023-12-04T00:00:00"/>
    <n v="1"/>
    <x v="1"/>
    <x v="1"/>
  </r>
  <r>
    <s v="23075.068226/2023-34"/>
    <s v="1804/2023"/>
    <s v="ROMULO CORREA DA SILVA COSTA"/>
    <x v="0"/>
    <x v="17"/>
    <s v="Coordenadoria de Acompanhamento e Avaliação de Serviços Terceirizados - CLOG/CAAST"/>
    <x v="1"/>
    <d v="2023-12-04T00:00:00"/>
    <n v="1"/>
    <x v="1"/>
    <x v="1"/>
  </r>
  <r>
    <s v="23075.068275/2023-77"/>
    <s v="1792/2023"/>
    <s v="JACIR LUTERQUE"/>
    <x v="9"/>
    <x v="17"/>
    <s v="Seção de Serviços de Vigilância - CAAST/SSV"/>
    <x v="1"/>
    <d v="2023-12-04T00:00:00"/>
    <n v="1"/>
    <x v="1"/>
    <x v="1"/>
  </r>
  <r>
    <s v="23075.068275/2023-77"/>
    <s v="1793/2023"/>
    <s v="ANA CLAUDIA DE OLIVEIRA"/>
    <x v="0"/>
    <x v="17"/>
    <s v="Seção de Serviços de Vigilância - CAAST/SSV"/>
    <x v="1"/>
    <d v="2023-12-04T00:00:00"/>
    <n v="1"/>
    <x v="1"/>
    <x v="1"/>
  </r>
  <r>
    <s v="23075.068275/2023-77"/>
    <s v="1794/2023"/>
    <s v="ANDERSON ALEXANDRE TULLIO"/>
    <x v="2"/>
    <x v="17"/>
    <s v="Seção de Serviços de Vigilância - CAAST/SSV"/>
    <x v="1"/>
    <d v="2023-12-04T00:00:00"/>
    <n v="1"/>
    <x v="1"/>
    <x v="1"/>
  </r>
  <r>
    <s v="23075.068279/2023-55"/>
    <s v="1788/2023"/>
    <s v="ELOANA FERREIRA KERKHOVEN"/>
    <x v="2"/>
    <x v="17"/>
    <s v="Seção de Serviços de Limpeza - CAAST/SSL"/>
    <x v="1"/>
    <d v="2023-12-04T00:00:00"/>
    <n v="1"/>
    <x v="1"/>
    <x v="1"/>
  </r>
  <r>
    <s v="23075.068279/2023-55"/>
    <s v="1789/2023"/>
    <s v="KEEL YIP ASSUMPCAO"/>
    <x v="0"/>
    <x v="17"/>
    <s v="Seção de Serviços de Limpeza - CAAST/SSL"/>
    <x v="1"/>
    <d v="2023-12-04T00:00:00"/>
    <n v="1"/>
    <x v="1"/>
    <x v="1"/>
  </r>
  <r>
    <s v="23075.068279/2023-55"/>
    <s v="1790/2023"/>
    <s v="LIVIA SOARES DA SILVA DUARTE"/>
    <x v="2"/>
    <x v="17"/>
    <s v="Seção de Serviços de Limpeza - CAAST/SSL"/>
    <x v="1"/>
    <d v="2023-12-04T00:00:00"/>
    <n v="1"/>
    <x v="1"/>
    <x v="1"/>
  </r>
  <r>
    <s v="23075.068279/2023-55"/>
    <s v="1791/2023"/>
    <s v="ELAINE APARECIDA BERNARDES DE SOUZA DIETER"/>
    <x v="0"/>
    <x v="17"/>
    <s v="Seção de Serviços de Limpeza - CAAST/SSL"/>
    <x v="1"/>
    <d v="2023-12-04T00:00:00"/>
    <n v="1"/>
    <x v="1"/>
    <x v="1"/>
  </r>
  <r>
    <s v="23075.068196/2023-66"/>
    <s v="1786/2023"/>
    <s v="ALEXANDRE ANTONIO DE OLIVEIRA JUNIOR"/>
    <x v="0"/>
    <x v="17"/>
    <s v="Seção de Serviços de Portaria, Vigia e Recepção - CAAST/SSP"/>
    <x v="1"/>
    <d v="2023-12-04T00:00:00"/>
    <n v="1"/>
    <x v="1"/>
    <x v="1"/>
  </r>
  <r>
    <s v="23075.068196/2023-66"/>
    <s v="1787/2023"/>
    <s v="PEDRO LUIS TOYAMA UDO"/>
    <x v="2"/>
    <x v="17"/>
    <s v="Seção de Serviços de Portaria, Vigia e Recepção - CAAST/SSP"/>
    <x v="1"/>
    <d v="2023-12-04T00:00:00"/>
    <n v="1"/>
    <x v="1"/>
    <x v="1"/>
  </r>
  <r>
    <s v="23075.065027/2023-74"/>
    <s v="1783/2023"/>
    <s v="ROBERTO MARTINS DE JESUS"/>
    <x v="1"/>
    <x v="1"/>
    <s v="Departamento de Sociologia do Setor de Ciências Humanas"/>
    <x v="1"/>
    <d v="2023-12-04T00:00:00"/>
    <n v="1"/>
    <x v="1"/>
    <x v="1"/>
  </r>
  <r>
    <s v="23075.068586/2023-36"/>
    <s v="1811/2023"/>
    <s v="RICARDO DE OLIVEIRA SILVEIRA"/>
    <x v="0"/>
    <x v="9"/>
    <s v="Unidade de Apoio ao Coordenador de Projetos - PARCERIAS/APOIO"/>
    <x v="1"/>
    <d v="2023-12-04T00:00:00"/>
    <n v="1"/>
    <x v="1"/>
    <x v="1"/>
  </r>
  <r>
    <s v="23075.068560/2023-98"/>
    <s v="1812/2023"/>
    <s v="EVERALDO CORDEIRO"/>
    <x v="0"/>
    <x v="9"/>
    <s v="Unidade de Formalização, Registro e Acompanhamento de Acordos - PARCERIAS/ACORDOS"/>
    <x v="1"/>
    <d v="2023-12-04T00:00:00"/>
    <n v="1"/>
    <x v="1"/>
    <x v="1"/>
  </r>
  <r>
    <s v="23075.065280/2023-28"/>
    <s v="1813/2023"/>
    <s v="ALINE ARAGAO BARBOSA"/>
    <x v="1"/>
    <x v="27"/>
    <s v="Seção de Planejamento e Gestão - COEX/SEPLAG"/>
    <x v="1"/>
    <d v="2023-12-04T00:00:00"/>
    <n v="1"/>
    <x v="1"/>
    <x v="1"/>
  </r>
  <r>
    <s v="23075.065280/2023-28"/>
    <s v="1814/2023"/>
    <s v="ANA MARIA KAHAN"/>
    <x v="1"/>
    <x v="27"/>
    <s v="Seção de Planejamento e Gestão - COEX/SEPLAG"/>
    <x v="1"/>
    <d v="2023-12-04T00:00:00"/>
    <n v="1"/>
    <x v="1"/>
    <x v="1"/>
  </r>
  <r>
    <s v="23075.065280/2023-28"/>
    <s v="1815/2023"/>
    <s v="EDILSON RAFAEL RODRIGUES"/>
    <x v="1"/>
    <x v="27"/>
    <s v="Seção de Planejamento e Gestão - COEX/SEPLAG"/>
    <x v="1"/>
    <d v="2023-12-04T00:00:00"/>
    <n v="1"/>
    <x v="1"/>
    <x v="1"/>
  </r>
  <r>
    <s v="23075.065280/2023-28"/>
    <s v="1816/2023"/>
    <s v="RENATA PLETSCH REIS FORBECI"/>
    <x v="0"/>
    <x v="27"/>
    <s v="Seção de Planejamento e Gestão - COEX/SEPLAG"/>
    <x v="1"/>
    <d v="2023-12-04T00:00:00"/>
    <n v="1"/>
    <x v="1"/>
    <x v="1"/>
  </r>
  <r>
    <s v="23075.065280/2023-28"/>
    <s v="1817/2023"/>
    <s v="VANESSA REGINA SANCHEZ SILIO"/>
    <x v="0"/>
    <x v="27"/>
    <s v="Seção de Planejamento e Gestão - COEX/SEPLAG"/>
    <x v="1"/>
    <d v="2023-12-04T00:00:00"/>
    <n v="1"/>
    <x v="1"/>
    <x v="1"/>
  </r>
  <r>
    <s v="23075.068135/2023-07"/>
    <s v="1818/2023"/>
    <s v="ANDRESSA REGINA LOPES"/>
    <x v="0"/>
    <x v="9"/>
    <s v="Agência de Parcerias - SPIN/PARCERIAS"/>
    <x v="1"/>
    <d v="2023-12-04T00:00:00"/>
    <n v="1"/>
    <x v="1"/>
    <x v="1"/>
  </r>
  <r>
    <s v="23075.068135/2023-07"/>
    <s v="1819/2023"/>
    <s v="CASSIO FRANKE"/>
    <x v="0"/>
    <x v="9"/>
    <s v="Agência de Parcerias - SPIN/PARCERIAS"/>
    <x v="1"/>
    <d v="2023-12-04T00:00:00"/>
    <n v="1"/>
    <x v="1"/>
    <x v="1"/>
  </r>
  <r>
    <s v="23075.068135/2023-07"/>
    <s v="1820/2023"/>
    <s v="CLAUDIA RAISA TAVARES ROMANO"/>
    <x v="0"/>
    <x v="9"/>
    <s v="Agência de Parcerias - SPIN/PARCERIAS"/>
    <x v="1"/>
    <d v="2023-12-04T00:00:00"/>
    <n v="1"/>
    <x v="1"/>
    <x v="1"/>
  </r>
  <r>
    <s v="23075.068135/2023-07"/>
    <s v="1821/2023"/>
    <s v="JESSICA MAYUMI KIYOKU"/>
    <x v="13"/>
    <x v="9"/>
    <s v="Agência de Parcerias - SPIN/PARCERIAS"/>
    <x v="1"/>
    <d v="2023-12-04T00:00:00"/>
    <n v="1"/>
    <x v="1"/>
    <x v="1"/>
  </r>
  <r>
    <s v="23075.068135/2023-07"/>
    <s v="1822/2023"/>
    <s v="JOSILENE PEREIRA FILOMENO"/>
    <x v="2"/>
    <x v="9"/>
    <s v="Agência de Parcerias - SPIN/PARCERIAS"/>
    <x v="1"/>
    <d v="2023-12-04T00:00:00"/>
    <n v="1"/>
    <x v="1"/>
    <x v="1"/>
  </r>
  <r>
    <s v="23075.068135/2023-07"/>
    <s v="1823/2023"/>
    <s v="JUNIOR DE CARVALHO DA SILVA"/>
    <x v="0"/>
    <x v="9"/>
    <s v="Agência de Parcerias - SPIN/PARCERIAS"/>
    <x v="1"/>
    <d v="2023-12-04T00:00:00"/>
    <n v="1"/>
    <x v="1"/>
    <x v="1"/>
  </r>
  <r>
    <s v="23075.068135/2023-07"/>
    <s v="1824/2023"/>
    <s v="SARA SILVA LIMA DAL-COMUNI"/>
    <x v="2"/>
    <x v="9"/>
    <s v="Agência de Parcerias - SPIN/PARCERIAS"/>
    <x v="1"/>
    <d v="2023-12-04T00:00:00"/>
    <n v="1"/>
    <x v="1"/>
    <x v="1"/>
  </r>
  <r>
    <s v="23075.064034/2023-59"/>
    <s v="1825/2023"/>
    <s v="CLAUDIA CAMARGO DA SILVA VILELA"/>
    <x v="18"/>
    <x v="20"/>
    <s v="Departamento de Pediatria do Setor de Ciências da Saúde"/>
    <x v="1"/>
    <d v="2023-12-04T00:00:00"/>
    <n v="1"/>
    <x v="1"/>
    <x v="1"/>
  </r>
  <r>
    <s v="23075.024892/2023-61"/>
    <s v="1137/2023"/>
    <s v="MARCELO DE ABREU GONCALVES"/>
    <x v="1"/>
    <x v="19"/>
    <s v="Seção Administrativa - PP/SA"/>
    <x v="0"/>
    <d v="2023-08-15T00:00:00"/>
    <n v="1"/>
    <x v="10"/>
    <x v="1"/>
  </r>
  <r>
    <s v="23075.066169/2023-59"/>
    <s v="1907/2023"/>
    <s v="CAMILA TACIANA SANDRINI"/>
    <x v="1"/>
    <x v="0"/>
    <s v="Departamento de Botânica do Setor de Ciências Biológicas"/>
    <x v="1"/>
    <d v="2023-12-13T00:00:00"/>
    <n v="1"/>
    <x v="1"/>
    <x v="1"/>
  </r>
  <r>
    <s v="23075.065720/2023-47"/>
    <s v="1959/2023"/>
    <s v="FABIO MIGUEL"/>
    <x v="1"/>
    <x v="34"/>
    <s v="Seção de Gestão de Pessoas/CGA/LT"/>
    <x v="1"/>
    <d v="2023-12-13T00:00:00"/>
    <n v="1"/>
    <x v="1"/>
    <x v="1"/>
  </r>
  <r>
    <s v="23075.065720/2023-47"/>
    <s v="1960/2023"/>
    <s v="GEISIANE CALDEIRA"/>
    <x v="1"/>
    <x v="34"/>
    <s v="Seção de Gestão de Pessoas/CGA/LT"/>
    <x v="1"/>
    <d v="2023-12-13T00:00:00"/>
    <n v="1"/>
    <x v="1"/>
    <x v="1"/>
  </r>
  <r>
    <s v="23075.065720/2023-47"/>
    <s v="1961/2023"/>
    <s v="JACQUES PAUL DESCHAMPS"/>
    <x v="1"/>
    <x v="34"/>
    <s v="Seção de Gestão de Pessoas/CGA/LT"/>
    <x v="1"/>
    <d v="2023-12-13T00:00:00"/>
    <n v="1"/>
    <x v="1"/>
    <x v="1"/>
  </r>
  <r>
    <s v="23075.065720/2023-47"/>
    <s v="1962/2023"/>
    <s v="LUCIANO GUARACI RENNER"/>
    <x v="1"/>
    <x v="34"/>
    <s v="Seção de Gestão de Pessoas/CGA/LT"/>
    <x v="1"/>
    <d v="2023-12-13T00:00:00"/>
    <n v="1"/>
    <x v="1"/>
    <x v="1"/>
  </r>
  <r>
    <s v="23075.021427/2023-78"/>
    <s v="1937/2023"/>
    <s v="SUELLYM SOARES"/>
    <x v="0"/>
    <x v="6"/>
    <s v="Unidade de Apoio Administrativo/DAP/PROGEPE"/>
    <x v="1"/>
    <d v="2023-12-13T00:00:00"/>
    <n v="1"/>
    <x v="1"/>
    <x v="1"/>
  </r>
  <r>
    <s v="23075.065206/2023-10"/>
    <s v="1935/2023"/>
    <s v="MARIANE WIPPEL"/>
    <x v="0"/>
    <x v="34"/>
    <s v="Seção de Gestão Administrativa do Gabinete da Direção/LT"/>
    <x v="1"/>
    <d v="2023-12-13T00:00:00"/>
    <n v="1"/>
    <x v="1"/>
    <x v="1"/>
  </r>
  <r>
    <s v="23075.065206/2023-10"/>
    <s v="1936/2023"/>
    <s v="VANESSA PADILHA WOSNIAK"/>
    <x v="1"/>
    <x v="34"/>
    <s v="Seção de Gestão Administrativa do Gabinete da Direção/LT"/>
    <x v="1"/>
    <d v="2023-12-13T00:00:00"/>
    <n v="1"/>
    <x v="1"/>
    <x v="1"/>
  </r>
  <r>
    <s v="23075.065071/2023-84"/>
    <s v="1934/2023"/>
    <s v="WILLIAM LEAL COLAÇO FERNANDES"/>
    <x v="1"/>
    <x v="34"/>
    <s v="Seção de Comunicação/CGA/LT"/>
    <x v="1"/>
    <d v="2023-12-13T00:00:00"/>
    <n v="1"/>
    <x v="1"/>
    <x v="1"/>
  </r>
  <r>
    <s v="23075.066300/2022-05"/>
    <s v="1931/2023"/>
    <s v="LUIS HENRIQUE BARCELLOS MARQUES"/>
    <x v="3"/>
    <x v="4"/>
    <s v="Unidade de Controle e Execução Orçamentária/PRPPG"/>
    <x v="1"/>
    <d v="2023-12-13T00:00:00"/>
    <n v="1"/>
    <x v="1"/>
    <x v="1"/>
  </r>
  <r>
    <s v="23075.066300/2022-05"/>
    <s v="1933/2023"/>
    <s v="NELSON HENRIQUE WENDLING SETTANNI"/>
    <x v="1"/>
    <x v="4"/>
    <s v="Unidade de Controle e Execução Orçamentária/PRPPG"/>
    <x v="0"/>
    <d v="2023-12-13T00:00:00"/>
    <n v="1"/>
    <x v="1"/>
    <x v="1"/>
  </r>
  <r>
    <s v="23075.068507/2023-97"/>
    <s v="1929/2023"/>
    <s v="NATHALIE GABRIELLE JUN MATSUMOTO RODER"/>
    <x v="0"/>
    <x v="9"/>
    <s v="Unidade Promotora de Ambientes de Inovação - INOVAÇÃO/EMPREENDE"/>
    <x v="1"/>
    <d v="2023-12-13T00:00:00"/>
    <n v="1"/>
    <x v="1"/>
    <x v="1"/>
  </r>
  <r>
    <s v="23075.068507/2023-97"/>
    <s v="1930/2023"/>
    <s v="MAICO DE ORNELAS"/>
    <x v="1"/>
    <x v="9"/>
    <s v="Unidade Promotora de Ambientes de Inovação - INOVAÇÃO/EMPREENDE"/>
    <x v="1"/>
    <d v="2023-12-13T00:00:00"/>
    <n v="1"/>
    <x v="1"/>
    <x v="1"/>
  </r>
  <r>
    <s v="23075.039887/2023-52"/>
    <s v="1928/2023"/>
    <s v="ALEXANDRA APARECIDA GAMA"/>
    <x v="1"/>
    <x v="33"/>
    <s v="Unidade de Apoio Administrativo - CT/UAA"/>
    <x v="1"/>
    <d v="2023-12-13T00:00:00"/>
    <n v="1"/>
    <x v="1"/>
    <x v="1"/>
  </r>
  <r>
    <s v="23075.066554/2023-04"/>
    <s v="1927/2023"/>
    <s v="PILAR ANTONIA DE BRITO BUQUERA "/>
    <x v="1"/>
    <x v="10"/>
    <s v="Departamento de Engenharia Química - TC/DEQ"/>
    <x v="1"/>
    <d v="2023-12-13T00:00:00"/>
    <n v="1"/>
    <x v="1"/>
    <x v="1"/>
  </r>
  <r>
    <s v="23075.037039/2023-17"/>
    <s v="1926/2023"/>
    <s v="ROMULO DE SOUZA LEITAO NETO"/>
    <x v="1"/>
    <x v="33"/>
    <s v="Unidade de Controle e Execução Orçamentária - CT/UCEO"/>
    <x v="1"/>
    <d v="2023-12-13T00:00:00"/>
    <n v="1"/>
    <x v="1"/>
    <x v="1"/>
  </r>
  <r>
    <s v="23075.024654/2023-55"/>
    <s v="1925/2023"/>
    <s v="CARLA CRISTINA BITDINGER COBALCHINI"/>
    <x v="1"/>
    <x v="26"/>
    <s v="Seção de Apoio Administrativo - PROGRAD/SAA"/>
    <x v="1"/>
    <d v="2023-12-13T00:00:00"/>
    <n v="1"/>
    <x v="1"/>
    <x v="1"/>
  </r>
  <r>
    <s v="23075.066955/2022-75"/>
    <s v="1922/2023"/>
    <s v="JOSE EDUARDO KLEMS RIBEIRO"/>
    <x v="1"/>
    <x v="16"/>
    <s v="Unidade de Controle e Execução Orçamentária - UCEO"/>
    <x v="1"/>
    <d v="2023-12-13T00:00:00"/>
    <n v="1"/>
    <x v="1"/>
    <x v="1"/>
  </r>
  <r>
    <s v="23075.065801/2023-47"/>
    <s v="1919/2023"/>
    <s v="ANDRE SHIBATA"/>
    <x v="1"/>
    <x v="4"/>
    <s v="Coordenadoria de Pesquisa Científica e Desenvolvimento Tecnológico - PRPPG/PESQUISA"/>
    <x v="1"/>
    <d v="2023-12-13T00:00:00"/>
    <n v="1"/>
    <x v="1"/>
    <x v="1"/>
  </r>
  <r>
    <s v="23075.065801/2023-47"/>
    <s v="1920/2023"/>
    <s v="MARCELA GARCIA"/>
    <x v="12"/>
    <x v="4"/>
    <s v="Coordenadoria de Pesquisa Científica e Desenvolvimento Tecnológico - PRPPG/PESQUISA"/>
    <x v="1"/>
    <d v="2023-12-13T00:00:00"/>
    <n v="1"/>
    <x v="1"/>
    <x v="1"/>
  </r>
  <r>
    <s v="23075.065801/2023-47"/>
    <s v="1921/2023"/>
    <s v="PATRICIA MULLER"/>
    <x v="0"/>
    <x v="4"/>
    <s v="Coordenadoria de Pesquisa Científica e Desenvolvimento Tecnológico - PRPPG/PESQUISA"/>
    <x v="1"/>
    <d v="2023-12-13T00:00:00"/>
    <n v="1"/>
    <x v="1"/>
    <x v="1"/>
  </r>
  <r>
    <s v="23075.048422/2023-92"/>
    <s v="1914/2023"/>
    <s v="DORILA ROSANE DE PAULA RODRIGUES"/>
    <x v="18"/>
    <x v="27"/>
    <s v="Seção de Curadoria e Pesquisa - MAE/SCP"/>
    <x v="1"/>
    <d v="2023-12-13T00:00:00"/>
    <n v="1"/>
    <x v="1"/>
    <x v="1"/>
  </r>
  <r>
    <s v="23075.048422/2023-92"/>
    <s v="1915/2023"/>
    <s v="RENATA CECILIA CHEROBIM RUGILO"/>
    <x v="13"/>
    <x v="27"/>
    <s v="Seção de Curadoria e Pesquisa - MAE/SCP"/>
    <x v="1"/>
    <d v="2023-12-13T00:00:00"/>
    <n v="1"/>
    <x v="1"/>
    <x v="1"/>
  </r>
  <r>
    <s v="23075.048422/2023-92"/>
    <s v="1916/2023"/>
    <s v="SADY PEREIRA DO CARMO JUNIOR"/>
    <x v="27"/>
    <x v="27"/>
    <s v="Seção de Curadoria e Pesquisa - MAE/SCP"/>
    <x v="1"/>
    <d v="2023-12-13T00:00:00"/>
    <n v="1"/>
    <x v="1"/>
    <x v="1"/>
  </r>
  <r>
    <s v="23075.065777/2023-46"/>
    <s v="1913/2023"/>
    <s v="SILVANA HIDALGO DO NASCIMENTO"/>
    <x v="0"/>
    <x v="4"/>
    <s v="Seção de Diplomas e Certificados - PRPPG/SDC"/>
    <x v="1"/>
    <d v="2023-12-13T00:00:00"/>
    <n v="1"/>
    <x v="1"/>
    <x v="1"/>
  </r>
  <r>
    <s v="23075.065724/2023-25"/>
    <s v="1908/2023"/>
    <s v="GUSTAVO WOYTOWICZ FERRARI"/>
    <x v="0"/>
    <x v="10"/>
    <s v="Departamento de Engenharia Ambiental do Setor de Tecnologia"/>
    <x v="1"/>
    <d v="2023-12-13T00:00:00"/>
    <n v="1"/>
    <x v="1"/>
    <x v="1"/>
  </r>
  <r>
    <s v="23075.068144/2023-90"/>
    <s v="1963/2023"/>
    <s v="AMANDA BIANCA AGUIAR"/>
    <x v="1"/>
    <x v="9"/>
    <s v="Agência de Inovação/SPIN"/>
    <x v="1"/>
    <d v="2023-12-13T00:00:00"/>
    <n v="1"/>
    <x v="1"/>
    <x v="1"/>
  </r>
  <r>
    <s v="23075.068144/2023-90"/>
    <s v="1964/2023"/>
    <s v="CASSIA DANIELI KUZNIARSKI PELEGRINO"/>
    <x v="0"/>
    <x v="9"/>
    <s v="Agência de Inovação/SPIN"/>
    <x v="1"/>
    <d v="2023-12-13T00:00:00"/>
    <n v="1"/>
    <x v="1"/>
    <x v="1"/>
  </r>
  <r>
    <s v="23075.068144/2023-90"/>
    <s v="1965/2023"/>
    <s v="DANIEL LEAL VALENTE"/>
    <x v="0"/>
    <x v="9"/>
    <s v="Agência de Inovação/SPIN"/>
    <x v="1"/>
    <d v="2023-12-13T00:00:00"/>
    <n v="1"/>
    <x v="1"/>
    <x v="1"/>
  </r>
  <r>
    <s v="23075.068144/2023-90"/>
    <s v="1966/2023"/>
    <s v="GISELLE FARIAS COSTA"/>
    <x v="0"/>
    <x v="9"/>
    <s v="Agência de Inovação/SPIN"/>
    <x v="1"/>
    <d v="2023-12-13T00:00:00"/>
    <n v="1"/>
    <x v="1"/>
    <x v="1"/>
  </r>
  <r>
    <s v="23075.068144/2023-90"/>
    <s v="1967/2023"/>
    <s v="MILENY LASKAVSKI"/>
    <x v="3"/>
    <x v="9"/>
    <s v="Agência de Inovação/SPIN"/>
    <x v="1"/>
    <d v="2023-12-13T00:00:00"/>
    <n v="1"/>
    <x v="1"/>
    <x v="1"/>
  </r>
  <r>
    <s v="23075.065779/2023-35"/>
    <s v="1940/2023"/>
    <s v="CARLOS HENRIQUE SCUSSEL KLUGE"/>
    <x v="6"/>
    <x v="34"/>
    <s v="Seção de Tecnologia da Informação/CGA/LT"/>
    <x v="1"/>
    <d v="2023-12-13T00:00:00"/>
    <n v="1"/>
    <x v="1"/>
    <x v="1"/>
  </r>
  <r>
    <s v="23075.065779/2023-35"/>
    <s v="1941/2023"/>
    <s v="FELIPE SEIJI FUJIHARA"/>
    <x v="7"/>
    <x v="34"/>
    <s v="Seção de Tecnologia da Informação/CGA/LT"/>
    <x v="1"/>
    <d v="2023-12-13T00:00:00"/>
    <n v="1"/>
    <x v="1"/>
    <x v="1"/>
  </r>
  <r>
    <s v="23075.065779/2023-35"/>
    <s v="1942/2023"/>
    <s v="HAXLEY SOUZA CRUZ DE CAMARGO"/>
    <x v="6"/>
    <x v="34"/>
    <s v="Seção de Tecnologia da Informação/CGA/LT"/>
    <x v="1"/>
    <d v="2023-12-13T00:00:00"/>
    <n v="1"/>
    <x v="1"/>
    <x v="1"/>
  </r>
  <r>
    <s v="23075.065779/2023-35"/>
    <s v="1943/2023"/>
    <s v="LEANDRO COQUEIRO SOUZA"/>
    <x v="6"/>
    <x v="34"/>
    <s v="Seção de Tecnologia da Informação/CGA/LT"/>
    <x v="1"/>
    <d v="2023-12-13T00:00:00"/>
    <n v="1"/>
    <x v="1"/>
    <x v="1"/>
  </r>
  <r>
    <s v="23075.065779/2023-35"/>
    <s v="1944/2023"/>
    <s v="PAULO HENRIQUE DA SILVA ALVES MARINS"/>
    <x v="6"/>
    <x v="34"/>
    <s v="Seção de Tecnologia da Informação/CGA/LT"/>
    <x v="1"/>
    <d v="2023-12-13T00:00:00"/>
    <n v="1"/>
    <x v="1"/>
    <x v="1"/>
  </r>
  <r>
    <s v="23075.065779/2023-35"/>
    <s v="1945/2023"/>
    <s v="RULIAN CARLOS SINGER GOMES"/>
    <x v="6"/>
    <x v="34"/>
    <s v="Seção de Tecnologia da Informação/CGA/LT"/>
    <x v="1"/>
    <d v="2023-12-13T00:00:00"/>
    <n v="1"/>
    <x v="1"/>
    <x v="1"/>
  </r>
  <r>
    <s v="23075.065286/2023-03"/>
    <s v="1938/2023"/>
    <s v="JOSI FERNANDES DOURADO"/>
    <x v="1"/>
    <x v="20"/>
    <s v="Departamento de Enfermagem/SD"/>
    <x v="1"/>
    <d v="2023-12-13T00:00:00"/>
    <n v="1"/>
    <x v="1"/>
    <x v="1"/>
  </r>
  <r>
    <s v="23075.065286/2023-03"/>
    <s v="1939/2023"/>
    <s v="LICIANE SALLUM"/>
    <x v="1"/>
    <x v="20"/>
    <s v="Departamento de Enfermagem/SD"/>
    <x v="1"/>
    <d v="2023-12-13T00:00:00"/>
    <n v="1"/>
    <x v="1"/>
    <x v="1"/>
  </r>
  <r>
    <s v="23075.069192/2023-03"/>
    <s v="2031/2023"/>
    <s v="MARCOS ROBERTO CAMILO REIS"/>
    <x v="3"/>
    <x v="29"/>
    <s v="Unidade de Compliance/CCONT/DCF/PROPLAN"/>
    <x v="1"/>
    <d v="2023-12-14T00:00:00"/>
    <n v="1"/>
    <x v="1"/>
    <x v="1"/>
  </r>
  <r>
    <s v="23075.069225/2023-15"/>
    <s v="2030/2023"/>
    <s v="PRISCILA BARROS BISCAIA"/>
    <x v="1"/>
    <x v="29"/>
    <s v="Unidade de Escrituração Contábil/CCONT/DCF/PROPLAN"/>
    <x v="1"/>
    <d v="2023-12-14T00:00:00"/>
    <n v="1"/>
    <x v="1"/>
    <x v="1"/>
  </r>
  <r>
    <s v="23075.064839/2023-01"/>
    <s v="1909/2023"/>
    <s v="PHILLIPI DE MACEDO COELHO"/>
    <x v="0"/>
    <x v="4"/>
    <s v="Coordenadoria dos Programas de Pós-Graduação Stricto Sensu - PRPPG/CPGSS"/>
    <x v="0"/>
    <d v="2023-12-13T00:00:00"/>
    <n v="1"/>
    <x v="0"/>
    <x v="1"/>
  </r>
  <r>
    <s v="23075.064839/2023-01"/>
    <s v="1910/2023"/>
    <s v="MIRIAN NATALI BLEZINS MOREIRA"/>
    <x v="0"/>
    <x v="4"/>
    <s v="Coordenadoria dos Programas de Pós-Graduação Stricto Sensu - PRPPG/CPGSS"/>
    <x v="0"/>
    <d v="2023-12-13T00:00:00"/>
    <n v="1"/>
    <x v="0"/>
    <x v="1"/>
  </r>
  <r>
    <s v="23075.069511/2023-72"/>
    <s v="2032/2023"/>
    <s v="ALESSANDRA GENEVCIUS"/>
    <x v="1"/>
    <x v="17"/>
    <s v="Unidade de Suprimentos - CLOG/USUP"/>
    <x v="1"/>
    <d v="2023-12-18T00:00:00"/>
    <n v="1"/>
    <x v="1"/>
    <x v="1"/>
  </r>
  <r>
    <s v="23075.069511/2023-72"/>
    <s v="2033/2023"/>
    <s v="LEANDRO AUGUSTO HEDIGER"/>
    <x v="0"/>
    <x v="17"/>
    <s v="Unidade de Suprimentos - CLOG/USUP"/>
    <x v="1"/>
    <d v="2023-12-18T00:00:00"/>
    <n v="1"/>
    <x v="1"/>
    <x v="1"/>
  </r>
  <r>
    <s v="23075.066013/2023-78"/>
    <s v="2034/2023"/>
    <s v="PAULA CAROLINA EMPINOTTI PEREIRA"/>
    <x v="1"/>
    <x v="33"/>
    <s v="Departamento de Geologia do Setor de Ciências da Terra"/>
    <x v="1"/>
    <d v="2023-12-18T00:00:00"/>
    <n v="1"/>
    <x v="1"/>
    <x v="1"/>
  </r>
  <r>
    <s v="23075.069503/2023-26"/>
    <s v="2036/2023"/>
    <s v="HUMBERTO VIEIRA DE LIMA "/>
    <x v="28"/>
    <x v="17"/>
    <s v="Seção de Almoxarifado - USUP/ALMOX"/>
    <x v="1"/>
    <d v="2023-12-18T00:00:00"/>
    <n v="1"/>
    <x v="1"/>
    <x v="1"/>
  </r>
  <r>
    <s v="23075.069503/2023-26"/>
    <s v="2037/2023"/>
    <s v="LAIS QUIRINO CORASSA"/>
    <x v="0"/>
    <x v="17"/>
    <s v="Seção de Almoxarifado - USUP/ALMOX"/>
    <x v="1"/>
    <d v="2023-12-18T00:00:00"/>
    <n v="1"/>
    <x v="1"/>
    <x v="1"/>
  </r>
  <r>
    <s v="23075.069808/2023-38"/>
    <s v="2038/2023"/>
    <s v="ANDRE LUIS PINTO"/>
    <x v="1"/>
    <x v="17"/>
    <s v="Seção de Cadastro de Bens Móveis - UPAT/SCBM"/>
    <x v="1"/>
    <d v="2023-12-18T00:00:00"/>
    <n v="1"/>
    <x v="1"/>
    <x v="1"/>
  </r>
  <r>
    <s v="23075.069159/2023-75"/>
    <s v="2039/2023"/>
    <s v="MORGANA GRUNER BORBA CARVALHO"/>
    <x v="1"/>
    <x v="29"/>
    <s v="Seção de Liquidação - CAF/SELIQ"/>
    <x v="1"/>
    <d v="2023-12-18T00:00:00"/>
    <n v="1"/>
    <x v="1"/>
    <x v="1"/>
  </r>
  <r>
    <s v="23075.070668/2023-41"/>
    <s v="2103/2023"/>
    <s v="LILIAM MARIA ORQUIZA"/>
    <x v="10"/>
    <x v="13"/>
    <s v="Unidade da Biblioteca do Centro de Estudos do Mar - BC/SIBI-PP"/>
    <x v="1"/>
    <d v="2023-12-18T00:00:00"/>
    <n v="1"/>
    <x v="1"/>
    <x v="1"/>
  </r>
  <r>
    <s v="23075.016256/2023-65"/>
    <s v="2104/2023"/>
    <s v="DANIELLE BATISTELA MOREIRA"/>
    <x v="0"/>
    <x v="7"/>
    <s v="Seção de Apoio aos Programas de Pós-Graduação do Setor de Ciências Jurídicas"/>
    <x v="0"/>
    <d v="2023-12-18T00:00:00"/>
    <n v="1"/>
    <x v="1"/>
    <x v="1"/>
  </r>
  <r>
    <s v="23075.016256/2023-65"/>
    <s v="2106/2023"/>
    <s v="EDUARDO LEO BARAN"/>
    <x v="1"/>
    <x v="7"/>
    <s v="Seção de Apoio aos Programas de Pós-Graduação do Setor de Ciências Jurídicas"/>
    <x v="1"/>
    <d v="2023-12-18T00:00:00"/>
    <n v="1"/>
    <x v="1"/>
    <x v="1"/>
  </r>
  <r>
    <s v="23075.016256/2023-65"/>
    <s v="2105/2023"/>
    <s v="MARCIO EDUARDO ZUBA"/>
    <x v="29"/>
    <x v="7"/>
    <s v="Seção de Apoio aos Programas de Pós-Graduação do Setor de Ciências Jurídicas"/>
    <x v="0"/>
    <d v="2023-12-18T00:00:00"/>
    <n v="1"/>
    <x v="1"/>
    <x v="1"/>
  </r>
  <r>
    <s v="23075.016256/2023-65"/>
    <s v="2107/2023"/>
    <s v="MARCOS LIKIO NOGAWA"/>
    <x v="1"/>
    <x v="7"/>
    <s v="Seção de Apoio aos Programas de Pós-Graduação do Setor de Ciências Jurídicas"/>
    <x v="1"/>
    <d v="2023-12-18T00:00:00"/>
    <n v="1"/>
    <x v="1"/>
    <x v="1"/>
  </r>
  <r>
    <s v="23075.016256/2023-65"/>
    <s v="2108/2023"/>
    <s v="VALQUIRIA AGUIAR"/>
    <x v="1"/>
    <x v="7"/>
    <s v="Seção de Apoio aos Programas de Pós-Graduação do Setor de Ciências Jurídicas"/>
    <x v="1"/>
    <d v="2023-12-18T00:00:00"/>
    <n v="1"/>
    <x v="1"/>
    <x v="1"/>
  </r>
  <r>
    <s v="23075.067716/2023-13"/>
    <s v="2035/2023"/>
    <s v="JULIANE DE MORAES CAVAZOTTI"/>
    <x v="4"/>
    <x v="13"/>
    <s v="Seção de Apoio à Direção - BC/SEAD"/>
    <x v="1"/>
    <d v="2023-12-18T00:00:00"/>
    <n v="1"/>
    <x v="1"/>
    <x v="1"/>
  </r>
  <r>
    <s v="23075.015075/2023-11"/>
    <s v="2110/2023"/>
    <s v="ELIS TABORDA"/>
    <x v="21"/>
    <x v="28"/>
    <s v="Seção de Apoio Técnico - DD/SAT"/>
    <x v="0"/>
    <d v="2023-12-18T00:00:00"/>
    <n v="1"/>
    <x v="1"/>
    <x v="1"/>
  </r>
  <r>
    <s v="23075.070170/2023-88"/>
    <s v="2113/2023"/>
    <s v="MOACIR RIBEIRO WATZKO"/>
    <x v="30"/>
    <x v="3"/>
    <s v="Seção de Gerenciamento de Informática e Laboratórios - EP/SGI"/>
    <x v="1"/>
    <d v="2023-12-18T00:00:00"/>
    <n v="1"/>
    <x v="1"/>
    <x v="1"/>
  </r>
  <r>
    <s v="23075.070170/2023-88"/>
    <s v="2114/2023"/>
    <s v="ALYSSON RAFAEL MACHADO DE DEUS"/>
    <x v="7"/>
    <x v="3"/>
    <s v="Seção de Gerenciamento de Informática e Laboratórios - EP/SGI"/>
    <x v="1"/>
    <d v="2023-12-18T00:00:00"/>
    <n v="1"/>
    <x v="1"/>
    <x v="1"/>
  </r>
  <r>
    <s v="23075.069493/2023-29"/>
    <s v="2118/2023"/>
    <s v="ORLANDO CESAR DEVAI"/>
    <x v="22"/>
    <x v="29"/>
    <s v="Coordenadoria de Programação e Controle Orçamentário - PROPLAN/CPCO"/>
    <x v="1"/>
    <d v="2023-12-18T00:00:00"/>
    <n v="1"/>
    <x v="1"/>
    <x v="1"/>
  </r>
  <r>
    <s v="23075.069493/2023-29"/>
    <s v="2119/2023"/>
    <s v="RICARDO LEITOLES KRUPA"/>
    <x v="0"/>
    <x v="29"/>
    <s v="Coordenadoria de Programação e Controle Orçamentário - PROPLAN/CPCO"/>
    <x v="1"/>
    <d v="2023-12-18T00:00:00"/>
    <n v="1"/>
    <x v="1"/>
    <x v="1"/>
  </r>
  <r>
    <s v="23075.069196/2023-83"/>
    <s v="2040/2023"/>
    <s v="MAICON ALVES DE OLIVEIRA"/>
    <x v="3"/>
    <x v="29"/>
    <s v="Coordenadoria de Contabilidade/DCF/PROPLAN"/>
    <x v="1"/>
    <d v="2023-12-18T00:00:00"/>
    <n v="1"/>
    <x v="1"/>
    <x v="1"/>
  </r>
  <r>
    <s v="23075.069224/2023-62"/>
    <s v="2044/2023"/>
    <s v="EDIE EDUARDO DE SOUZA"/>
    <x v="2"/>
    <x v="29"/>
    <s v="Seção de Execução Orçamentária/CAF/DCF/PROPLAN"/>
    <x v="1"/>
    <d v="2023-12-18T00:00:00"/>
    <n v="1"/>
    <x v="1"/>
    <x v="1"/>
  </r>
  <r>
    <s v="23075.069224/2023-62"/>
    <s v="2045/2023"/>
    <s v="FÁBIO SANDRO PFAFFENZELLER"/>
    <x v="1"/>
    <x v="29"/>
    <s v="Seção de Execução Orçamentária/CAF/DCF/PROPLAN"/>
    <x v="1"/>
    <d v="2023-12-18T00:00:00"/>
    <n v="1"/>
    <x v="1"/>
    <x v="1"/>
  </r>
  <r>
    <s v="23075.069224/2023-62"/>
    <s v="2046/2023"/>
    <s v="MARIVONE CLECI PENICIOLLI"/>
    <x v="1"/>
    <x v="29"/>
    <s v="Seção de Execução Orçamentária/CAF/DCF/PROPLAN"/>
    <x v="1"/>
    <d v="2023-12-18T00:00:00"/>
    <n v="1"/>
    <x v="1"/>
    <x v="1"/>
  </r>
  <r>
    <s v="23075.068725/2023-21"/>
    <s v="2047/2023"/>
    <s v="TANIA LAZIER GABARDO"/>
    <x v="12"/>
    <x v="26"/>
    <s v="Unidade de Estágio/COAFE/PROGRAD"/>
    <x v="1"/>
    <d v="2023-12-18T00:00:00"/>
    <n v="1"/>
    <x v="1"/>
    <x v="1"/>
  </r>
  <r>
    <s v="23075.068725/2023-21"/>
    <s v="2048/2023"/>
    <s v="ELIANE CRISTINA DEPETRIS"/>
    <x v="13"/>
    <x v="26"/>
    <s v="Unidade de Estágio/COAFE/PROGRAD"/>
    <x v="1"/>
    <d v="2023-12-18T00:00:00"/>
    <n v="1"/>
    <x v="1"/>
    <x v="1"/>
  </r>
  <r>
    <s v="23075.068725/2023-21"/>
    <s v="2049/2023"/>
    <s v="MARCIA REGINA ANTONIACOMI"/>
    <x v="1"/>
    <x v="26"/>
    <s v="Unidade de Estágio/COAFE/PROGRAD"/>
    <x v="1"/>
    <d v="2023-12-18T00:00:00"/>
    <n v="1"/>
    <x v="1"/>
    <x v="1"/>
  </r>
  <r>
    <s v="23075.068725/2023-21"/>
    <s v="2050/2023"/>
    <s v="JOCIMARA RODRIGUES CARDOSO DOS SANTOS"/>
    <x v="18"/>
    <x v="26"/>
    <s v="Unidade de Estágio/COAFE/PROGRAD"/>
    <x v="1"/>
    <d v="2023-12-18T00:00:00"/>
    <n v="1"/>
    <x v="1"/>
    <x v="1"/>
  </r>
  <r>
    <s v="23075.068725/2023-21"/>
    <s v="2051/2023"/>
    <s v="PAULO CESAR DE FREITAS"/>
    <x v="12"/>
    <x v="26"/>
    <s v="Unidade de Estágio/COAFE/PROGRAD"/>
    <x v="1"/>
    <d v="2023-12-18T00:00:00"/>
    <n v="1"/>
    <x v="1"/>
    <x v="1"/>
  </r>
  <r>
    <s v="23075.069184/2023-59"/>
    <s v="2052/2023"/>
    <s v="MARIANA LUIZA DA VEIGA KUCZER ANTOSZCZYSZEN"/>
    <x v="0"/>
    <x v="29"/>
    <s v="Seção de Acompanhamento Patrimonial/CCONT/DCF/PROPLAN"/>
    <x v="1"/>
    <d v="2023-12-18T00:00:00"/>
    <n v="1"/>
    <x v="1"/>
    <x v="1"/>
  </r>
  <r>
    <s v="23075.068827/2023-47"/>
    <s v="2053/2023"/>
    <s v="DANILO DURSKI"/>
    <x v="0"/>
    <x v="6"/>
    <s v="Unidade de Movimentação e Acompanhamento de Pessoas/CPP/PROGEPE"/>
    <x v="1"/>
    <d v="2023-12-18T00:00:00"/>
    <n v="1"/>
    <x v="1"/>
    <x v="1"/>
  </r>
  <r>
    <s v="23075.066746/2023-11"/>
    <s v="2054/2023"/>
    <s v="MARCELO HENRIQUE AVILA DE MATOS"/>
    <x v="1"/>
    <x v="4"/>
    <s v="Seção de Bolsas e Auxílios/PRPPG"/>
    <x v="1"/>
    <d v="2023-12-18T00:00:00"/>
    <n v="1"/>
    <x v="1"/>
    <x v="1"/>
  </r>
  <r>
    <s v="23075.065668/2023-29"/>
    <s v="2055/2023"/>
    <s v="EPAMINONDAS MENDES DE OLIVA"/>
    <x v="10"/>
    <x v="13"/>
    <s v="Unidade da Biblioteca do Campus Rebouças/BC"/>
    <x v="1"/>
    <d v="2023-12-18T00:00:00"/>
    <n v="1"/>
    <x v="1"/>
    <x v="1"/>
  </r>
  <r>
    <s v="23075.065668/2023-29"/>
    <s v="2056/2023"/>
    <s v="TANIA DE BARROS BAGGIO"/>
    <x v="10"/>
    <x v="13"/>
    <s v="Unidade da Biblioteca do Campus Rebouças/BC"/>
    <x v="1"/>
    <d v="2023-12-18T00:00:00"/>
    <n v="1"/>
    <x v="1"/>
    <x v="1"/>
  </r>
  <r>
    <s v="23075.069173/2023-79"/>
    <s v="2057/2023"/>
    <s v="SAULO SILVA LIMA FILHO"/>
    <x v="0"/>
    <x v="29"/>
    <s v="Coordenadoria de Administração Financeira/DCF/PROPLAN"/>
    <x v="1"/>
    <d v="2023-12-18T00:00:00"/>
    <n v="1"/>
    <x v="1"/>
    <x v="1"/>
  </r>
  <r>
    <s v="23075.069238/2023-86"/>
    <s v="2058/2023"/>
    <s v="JOSÉ LUIS MODENA"/>
    <x v="3"/>
    <x v="29"/>
    <s v="Seção de Arrecadação/CAF/DCF/PROPLAN"/>
    <x v="1"/>
    <d v="2023-12-18T00:00:00"/>
    <n v="1"/>
    <x v="1"/>
    <x v="1"/>
  </r>
  <r>
    <s v="23075.069238/2023-86"/>
    <s v="2059/2023"/>
    <s v="MARIO GARCIA DE LIMA"/>
    <x v="1"/>
    <x v="29"/>
    <s v="Seção de Arrecadação/CAF/DCF/PROPLAN"/>
    <x v="1"/>
    <d v="2023-12-18T00:00:00"/>
    <n v="1"/>
    <x v="1"/>
    <x v="1"/>
  </r>
  <r>
    <s v="23075.069234/2023-06"/>
    <s v="2060/2023"/>
    <s v="JOSIANE DE PAULA RIBEIRO"/>
    <x v="1"/>
    <x v="29"/>
    <s v="Unidade de Análise Financeira/CAF/DCF/PROPLAN"/>
    <x v="1"/>
    <d v="2023-12-18T00:00:00"/>
    <n v="1"/>
    <x v="1"/>
    <x v="1"/>
  </r>
  <r>
    <s v="23075.069228/2023-41"/>
    <s v="2061/2023"/>
    <s v="MICHELE POLETTO"/>
    <x v="1"/>
    <x v="29"/>
    <s v="Seção de Pagamentos/CAF/DCF/PROPLAN"/>
    <x v="1"/>
    <d v="2023-12-18T00:00:00"/>
    <n v="1"/>
    <x v="1"/>
    <x v="1"/>
  </r>
  <r>
    <s v="23075.069228/2023-41"/>
    <s v="2063/2023"/>
    <s v="PAULO HENRIQUE ALMEIDA DE ANDRADE"/>
    <x v="3"/>
    <x v="29"/>
    <s v="Seção de Pagamentos/CAF/DCF/PROPLAN"/>
    <x v="1"/>
    <d v="2023-12-18T00:00:00"/>
    <n v="1"/>
    <x v="1"/>
    <x v="1"/>
  </r>
  <r>
    <s v="23075.069659/2023-15"/>
    <s v="2064/2023"/>
    <s v="WILLIAM DA SILVA QUEIROZ"/>
    <x v="1"/>
    <x v="3"/>
    <s v="Unidade Administrativa/EP"/>
    <x v="1"/>
    <d v="2023-12-18T00:00:00"/>
    <n v="1"/>
    <x v="1"/>
    <x v="1"/>
  </r>
  <r>
    <s v="23075.069659/2023-15"/>
    <s v="2065/2023"/>
    <s v="CLEBERSON LOPES DO NASCIMENTO"/>
    <x v="31"/>
    <x v="3"/>
    <s v="Unidade Administrativa/EP"/>
    <x v="1"/>
    <d v="2023-12-18T00:00:00"/>
    <n v="1"/>
    <x v="1"/>
    <x v="1"/>
  </r>
  <r>
    <s v="23075.069659/2023-15"/>
    <s v="2066/2023"/>
    <s v="SANDRA ALVES TAVARES"/>
    <x v="1"/>
    <x v="3"/>
    <s v="Unidade Administrativa/EP"/>
    <x v="1"/>
    <d v="2023-12-18T00:00:00"/>
    <n v="1"/>
    <x v="1"/>
    <x v="1"/>
  </r>
  <r>
    <s v="23075.069659/2023-15"/>
    <s v="2067/2023"/>
    <s v="GILSON PAIVA DA SILVA"/>
    <x v="1"/>
    <x v="3"/>
    <s v="Unidade Administrativa/EP"/>
    <x v="1"/>
    <d v="2023-12-18T00:00:00"/>
    <n v="1"/>
    <x v="1"/>
    <x v="1"/>
  </r>
  <r>
    <s v="23075.066021/2023-14"/>
    <s v="2068/2023"/>
    <s v="LIGIA MARIA ROSSETTO"/>
    <x v="21"/>
    <x v="16"/>
    <s v="Coordenadoria de Políticas Afirmativas/SIPAD"/>
    <x v="1"/>
    <d v="2023-12-18T00:00:00"/>
    <n v="1"/>
    <x v="1"/>
    <x v="1"/>
  </r>
  <r>
    <s v="23075.066021/2023-14"/>
    <s v="2069/2023"/>
    <s v="MARCOS ROGÉRIO DOS SANTOS"/>
    <x v="12"/>
    <x v="16"/>
    <s v="Coordenadoria de Políticas Afirmativas/SIPAD"/>
    <x v="1"/>
    <d v="2023-12-18T00:00:00"/>
    <n v="1"/>
    <x v="1"/>
    <x v="1"/>
  </r>
  <r>
    <s v="23075.066021/2023-14"/>
    <s v="2070/2023"/>
    <s v="ROSANGELA GEHRKE"/>
    <x v="1"/>
    <x v="16"/>
    <s v="Coordenadoria de Políticas Afirmativas/SIPAD"/>
    <x v="1"/>
    <d v="2023-12-18T00:00:00"/>
    <n v="1"/>
    <x v="1"/>
    <x v="1"/>
  </r>
  <r>
    <s v="23075.021026/2023-18"/>
    <s v="2071/2023"/>
    <s v="ANA CAROLINA ZEQUINAO BRIDI BICALHO"/>
    <x v="4"/>
    <x v="13"/>
    <s v="Seção de Apoio à Memória Institucional/UAT/BC"/>
    <x v="1"/>
    <d v="2023-12-18T00:00:00"/>
    <n v="1"/>
    <x v="1"/>
    <x v="1"/>
  </r>
  <r>
    <s v="23075.070740/2022-59"/>
    <s v="2073/2023"/>
    <s v="LUIS ANTÔNIO BUSMEYER SOARES"/>
    <x v="1"/>
    <x v="27"/>
    <s v="Unidade de Controle e Execução Orçamentária/PROEC"/>
    <x v="0"/>
    <d v="2023-12-18T00:00:00"/>
    <n v="1"/>
    <x v="1"/>
    <x v="1"/>
  </r>
  <r>
    <s v="23075.066750/2023-71"/>
    <s v="2129/2023"/>
    <s v="BRUNO STORCH DE ALMEIDA CALIXTO"/>
    <x v="32"/>
    <x v="6"/>
    <s v="Unidade de Segurança do Trabalho - CAISS/UST"/>
    <x v="1"/>
    <d v="2023-12-22T00:00:00"/>
    <n v="1"/>
    <x v="1"/>
    <x v="1"/>
  </r>
  <r>
    <s v="23075.066750/2023-71"/>
    <s v="2130/2023"/>
    <s v="MARCELO DE OLIVEIRA"/>
    <x v="33"/>
    <x v="6"/>
    <s v="Unidade de Segurança do Trabalho - CAISS/UST"/>
    <x v="1"/>
    <d v="2023-12-22T00:00:00"/>
    <n v="1"/>
    <x v="1"/>
    <x v="1"/>
  </r>
  <r>
    <s v="23075.066750/2023-71"/>
    <s v="2131/2023"/>
    <s v="DIOGO RAFAEL POLANSKI"/>
    <x v="33"/>
    <x v="6"/>
    <s v="Unidade de Segurança do Trabalho - CAISS/UST"/>
    <x v="1"/>
    <d v="2023-12-22T00:00:00"/>
    <n v="1"/>
    <x v="1"/>
    <x v="1"/>
  </r>
  <r>
    <s v="23075.066750/2023-71"/>
    <s v="2132/2023"/>
    <s v="ALINE LOPES GELAIN"/>
    <x v="34"/>
    <x v="6"/>
    <s v="Unidade de Segurança do Trabalho - CAISS/UST"/>
    <x v="1"/>
    <d v="2023-12-22T00:00:00"/>
    <n v="1"/>
    <x v="1"/>
    <x v="1"/>
  </r>
  <r>
    <s v="23075.066750/2023-71"/>
    <s v="2133/2023"/>
    <s v="JOAO GILBERTO TILLY JUNIOR"/>
    <x v="35"/>
    <x v="6"/>
    <s v="Unidade de Segurança do Trabalho - CAISS/UST"/>
    <x v="1"/>
    <d v="2023-12-22T00:00:00"/>
    <n v="1"/>
    <x v="1"/>
    <x v="1"/>
  </r>
  <r>
    <s v="23075.066750/2023-71"/>
    <s v="2134/2023"/>
    <s v="IGOR SANTIAGO DE CASTRO VASCONCELOS"/>
    <x v="32"/>
    <x v="6"/>
    <s v="Unidade de Segurança do Trabalho - CAISS/UST"/>
    <x v="1"/>
    <d v="2023-12-22T00:00:00"/>
    <n v="1"/>
    <x v="1"/>
    <x v="1"/>
  </r>
  <r>
    <s v="23075.073627/2023-14"/>
    <s v="2154/2023"/>
    <s v="CAMILA DE SOUZA DORNELES"/>
    <x v="10"/>
    <x v="13"/>
    <s v="Unidade da Biblioteca de Ciências Biológicas/BC"/>
    <x v="1"/>
    <d v="2023-12-22T00:00:00"/>
    <n v="1"/>
    <x v="1"/>
    <x v="1"/>
  </r>
  <r>
    <s v="23075.073627/2023-14"/>
    <s v="2155/2023"/>
    <s v="MARCOS DE SOUZA MORAES"/>
    <x v="10"/>
    <x v="13"/>
    <s v="Unidade da Biblioteca de Ciências Biológicas/BC"/>
    <x v="1"/>
    <d v="2023-12-22T00:00:00"/>
    <n v="1"/>
    <x v="1"/>
    <x v="1"/>
  </r>
  <r>
    <s v="23075.066017/2023-56"/>
    <s v="2156/2023"/>
    <s v="DENISE REGINA ZANATTA COSTA"/>
    <x v="1"/>
    <x v="17"/>
    <s v="Coordenadoria de Logística/PRA"/>
    <x v="1"/>
    <d v="2023-12-22T00:00:00"/>
    <n v="1"/>
    <x v="1"/>
    <x v="1"/>
  </r>
  <r>
    <s v="23075.066467/2023-49"/>
    <s v="2157/2023"/>
    <s v="JAQUELINE DE OLIVEIRA FERREIRA GONÇALVES"/>
    <x v="0"/>
    <x v="23"/>
    <s v="Departamento de Economia/SA"/>
    <x v="1"/>
    <d v="2023-12-22T00:00:00"/>
    <n v="1"/>
    <x v="1"/>
    <x v="1"/>
  </r>
  <r>
    <s v="23075.064018/2023-66"/>
    <s v="2158/2023"/>
    <s v="ÂNGELA CORADIN FERREIRA SILVA"/>
    <x v="1"/>
    <x v="20"/>
    <s v="Departamento de Clínica Médica/SD"/>
    <x v="1"/>
    <d v="2023-12-22T00:00:00"/>
    <n v="1"/>
    <x v="1"/>
    <x v="1"/>
  </r>
  <r>
    <s v="23075.064018/2023-66"/>
    <s v="2159/2023"/>
    <s v="THATYANY HERRERO FAZIO"/>
    <x v="1"/>
    <x v="20"/>
    <s v="Departamento de Clínica Médica/SD"/>
    <x v="1"/>
    <d v="2023-12-22T00:00:00"/>
    <n v="1"/>
    <x v="1"/>
    <x v="1"/>
  </r>
  <r>
    <s v="23075.069803/2023-13"/>
    <s v="2160/2023"/>
    <s v="PRISCILA STEBERL"/>
    <x v="31"/>
    <x v="21"/>
    <s v="Unidade de Orçamentos e Custos/CTEC/SUINFRA"/>
    <x v="1"/>
    <d v="2023-12-22T00:00:00"/>
    <n v="1"/>
    <x v="1"/>
    <x v="1"/>
  </r>
  <r>
    <s v="23075.069803/2023-13"/>
    <s v="2161/2023"/>
    <s v="GABRIELA PADILHA"/>
    <x v="31"/>
    <x v="21"/>
    <s v="Unidade de Orçamentos e Custos/CTEC/SUINFRA"/>
    <x v="1"/>
    <d v="2023-12-22T00:00:00"/>
    <n v="1"/>
    <x v="1"/>
    <x v="1"/>
  </r>
  <r>
    <s v="23075.068728/2023-65"/>
    <s v="2183/2023"/>
    <s v="EVERSONG PAULO ZUBA"/>
    <x v="0"/>
    <x v="26"/>
    <s v="Coordenadoria de Atividades Formativas e Estágio/PROGRAD"/>
    <x v="1"/>
    <d v="2023-12-22T00:00:00"/>
    <n v="1"/>
    <x v="1"/>
    <x v="1"/>
  </r>
  <r>
    <s v="23075.068728/2023-65"/>
    <s v="2184/2023"/>
    <s v="ROGÉRIA BERNARDO DE OLIVEIRA"/>
    <x v="1"/>
    <x v="26"/>
    <s v="Coordenadoria de Atividades Formativas e Estágio/PROGRAD"/>
    <x v="1"/>
    <d v="2023-12-22T00:00:00"/>
    <n v="1"/>
    <x v="1"/>
    <x v="1"/>
  </r>
  <r>
    <s v="23075.068728/2023-65"/>
    <s v="2185/2023"/>
    <s v="WALESKA DE LIZ GIESE MARÇAL"/>
    <x v="0"/>
    <x v="26"/>
    <s v="Coordenadoria de Atividades Formativas e Estágio/PROGRAD"/>
    <x v="1"/>
    <d v="2023-12-22T00:00:00"/>
    <n v="1"/>
    <x v="1"/>
    <x v="1"/>
  </r>
  <r>
    <s v="23075.065221/2023-50"/>
    <s v="2186/2023"/>
    <s v="FABIANO JELSON MACHADO NUNES"/>
    <x v="31"/>
    <x v="21"/>
    <s v="Coordenadoria Técnica/SUINFRA"/>
    <x v="1"/>
    <d v="2023-12-22T00:00:00"/>
    <n v="1"/>
    <x v="1"/>
    <x v="1"/>
  </r>
  <r>
    <s v="23075.065221/2023-50"/>
    <s v="2187/2023"/>
    <s v="MARIANA MACHADO"/>
    <x v="31"/>
    <x v="21"/>
    <s v="Coordenadoria Técnica/SUINFRA"/>
    <x v="1"/>
    <d v="2023-12-22T00:00:00"/>
    <n v="1"/>
    <x v="1"/>
    <x v="1"/>
  </r>
  <r>
    <s v="23075.065221/2023-50"/>
    <s v="2188/2023"/>
    <s v="MARIO KOJI TAGUCHI"/>
    <x v="31"/>
    <x v="21"/>
    <s v="Coordenadoria Técnica/SUINFRA"/>
    <x v="1"/>
    <d v="2023-12-22T00:00:00"/>
    <n v="1"/>
    <x v="1"/>
    <x v="1"/>
  </r>
  <r>
    <s v="23075.065221/2023-50"/>
    <s v="2189/2023"/>
    <s v="GUILHERME AUGUSTO MANTOVANI"/>
    <x v="31"/>
    <x v="21"/>
    <s v="Coordenadoria Técnica/SUINFRA"/>
    <x v="1"/>
    <d v="2023-12-22T00:00:00"/>
    <n v="1"/>
    <x v="1"/>
    <x v="1"/>
  </r>
  <r>
    <s v="23075.065221/2023-50"/>
    <s v="2190/2023"/>
    <s v="LUIZ GUSTAVO OLIVEIRA DA SILVA"/>
    <x v="26"/>
    <x v="21"/>
    <s v="Coordenadoria Técnica/SUINFRA"/>
    <x v="1"/>
    <d v="2023-12-22T00:00:00"/>
    <n v="1"/>
    <x v="1"/>
    <x v="1"/>
  </r>
  <r>
    <s v="23075.065221/2023-50"/>
    <s v="2191/2023"/>
    <s v="ADRIANA VIEIRA DUDERSTADT"/>
    <x v="36"/>
    <x v="21"/>
    <s v="Coordenadoria Técnica/SUINFRA"/>
    <x v="1"/>
    <d v="2023-12-22T00:00:00"/>
    <n v="1"/>
    <x v="1"/>
    <x v="1"/>
  </r>
  <r>
    <s v="23075.065221/2023-50"/>
    <s v="2192/2023"/>
    <s v="THAIS APARECIDA DOS SANTOS LOPES"/>
    <x v="31"/>
    <x v="21"/>
    <s v="Coordenadoria Técnica/SUINFRA"/>
    <x v="1"/>
    <d v="2023-12-22T00:00:00"/>
    <n v="1"/>
    <x v="1"/>
    <x v="1"/>
  </r>
  <r>
    <s v="23075.065221/2023-50"/>
    <s v="2193/2023"/>
    <s v="LEONARDO GOMES DA COSTA"/>
    <x v="31"/>
    <x v="21"/>
    <s v="Coordenadoria Técnica/SUINFRA"/>
    <x v="1"/>
    <d v="2023-12-22T00:00:00"/>
    <n v="1"/>
    <x v="1"/>
    <x v="1"/>
  </r>
  <r>
    <s v="23075.065221/2023-50"/>
    <s v="2194/2023"/>
    <s v="DANILO CESAR STRAPASSON"/>
    <x v="31"/>
    <x v="21"/>
    <s v="Coordenadoria Técnica/SUINFRA"/>
    <x v="1"/>
    <d v="2023-12-22T00:00:00"/>
    <n v="1"/>
    <x v="1"/>
    <x v="1"/>
  </r>
  <r>
    <s v="23075.065221/2023-50"/>
    <s v="2195/2023"/>
    <s v="PEDRO LANNA DE CASTRO"/>
    <x v="26"/>
    <x v="21"/>
    <s v="Coordenadoria Técnica/SUINFRA"/>
    <x v="1"/>
    <d v="2023-12-22T00:00:00"/>
    <n v="1"/>
    <x v="1"/>
    <x v="1"/>
  </r>
  <r>
    <s v="23075.065221/2023-50"/>
    <s v="2196/2023"/>
    <s v="MARCOS EDUARDO MOSER"/>
    <x v="31"/>
    <x v="21"/>
    <s v="Coordenadoria Técnica/SUINFRA"/>
    <x v="1"/>
    <d v="2023-12-22T00:00:00"/>
    <n v="1"/>
    <x v="1"/>
    <x v="1"/>
  </r>
  <r>
    <s v="23075.065221/2023-50"/>
    <s v="2197/2023"/>
    <s v="FABRICIO NEVES E SILVA"/>
    <x v="37"/>
    <x v="21"/>
    <s v="Coordenadoria Técnica/SUINFRA"/>
    <x v="1"/>
    <d v="2023-12-22T00:00:00"/>
    <n v="1"/>
    <x v="1"/>
    <x v="1"/>
  </r>
  <r>
    <s v="23075.065221/2023-50"/>
    <s v="2198/2023"/>
    <s v="MARCO AURÉLIO PEIXE"/>
    <x v="26"/>
    <x v="21"/>
    <s v="Coordenadoria Técnica/SUINFRA"/>
    <x v="1"/>
    <d v="2023-12-22T00:00:00"/>
    <n v="1"/>
    <x v="1"/>
    <x v="1"/>
  </r>
  <r>
    <s v="23075.065221/2023-50"/>
    <s v="2199/2023"/>
    <s v="DARIO CORRÊA DURCE"/>
    <x v="26"/>
    <x v="21"/>
    <s v="Coordenadoria Técnica/SUINFRA"/>
    <x v="1"/>
    <d v="2023-12-22T00:00:00"/>
    <n v="1"/>
    <x v="1"/>
    <x v="1"/>
  </r>
  <r>
    <s v="23075.065221/2023-50"/>
    <s v="2200/2023"/>
    <s v="CARLOS EDUARDO STIVAL"/>
    <x v="26"/>
    <x v="21"/>
    <s v="Coordenadoria Técnica/SUINFRA"/>
    <x v="1"/>
    <d v="2023-12-22T00:00:00"/>
    <n v="1"/>
    <x v="1"/>
    <x v="1"/>
  </r>
  <r>
    <s v="23075.070474/2023-45"/>
    <s v="2215/2023"/>
    <s v="LETICIA MARA DE MEIRA"/>
    <x v="20"/>
    <x v="26"/>
    <s v="Unidade de Regulação e Avaliação Institucional/COPEG/PROGRAD"/>
    <x v="1"/>
    <d v="2023-12-28T00:00:00"/>
    <n v="1"/>
    <x v="1"/>
    <x v="1"/>
  </r>
  <r>
    <s v="23075.065834/2023-97"/>
    <s v="2220/2023"/>
    <s v="ILIZETE MARIA SOARES"/>
    <x v="1"/>
    <x v="22"/>
    <s v="Seção de Patrimônio e Almoxarifado/AG"/>
    <x v="1"/>
    <d v="2023-12-28T00:00:00"/>
    <n v="1"/>
    <x v="1"/>
    <x v="1"/>
  </r>
  <r>
    <s v="23075.071616/2023-91"/>
    <s v="2221/2023"/>
    <s v="ALISSON LUAN DAGA"/>
    <x v="31"/>
    <x v="21"/>
    <s v="Unidade Descentralizada/CTEC/SUINFRA"/>
    <x v="1"/>
    <d v="2023-12-28T00:00:00"/>
    <n v="1"/>
    <x v="1"/>
    <x v="1"/>
  </r>
  <r>
    <s v="23075.071616/2023-91"/>
    <s v="2222/2023"/>
    <s v="RENATA PAULERT ZUFFA"/>
    <x v="26"/>
    <x v="21"/>
    <s v="Unidade Descentralizada/CTEC/SUINFRA"/>
    <x v="1"/>
    <d v="2023-12-28T00:00:00"/>
    <n v="1"/>
    <x v="1"/>
    <x v="1"/>
  </r>
  <r>
    <s v="23075.064039/2023-81"/>
    <s v="2223/2023"/>
    <s v="ADELIA JUNGLOS ALVES"/>
    <x v="1"/>
    <x v="22"/>
    <s v="Departamento de Economia Rural e Extensão/AG"/>
    <x v="1"/>
    <d v="2023-12-28T00:00:00"/>
    <n v="1"/>
    <x v="1"/>
    <x v="1"/>
  </r>
  <r>
    <s v="23075.064039/2023-81"/>
    <s v="2224/2023"/>
    <s v="PAULO ROBERTO CUETO"/>
    <x v="1"/>
    <x v="22"/>
    <s v="Departamento de Economia Rural e Extensão/AG"/>
    <x v="1"/>
    <d v="2023-12-28T00:00:00"/>
    <n v="1"/>
    <x v="1"/>
    <x v="1"/>
  </r>
  <r>
    <s v="23075.068879/2023-13"/>
    <s v="21/2024"/>
    <s v="ANA PAULA LEOPOLDO LOMBA"/>
    <x v="1"/>
    <x v="17"/>
    <s v="Seção de Frotas/CENTRAN/PRA"/>
    <x v="1"/>
    <d v="2024-01-05T00:00:00"/>
    <n v="1"/>
    <x v="3"/>
    <x v="2"/>
  </r>
  <r>
    <s v="23075.068879/2023-13"/>
    <s v="22/2024"/>
    <s v="JOSÉ RENATO PEREIRA MARTINELLI"/>
    <x v="1"/>
    <x v="17"/>
    <s v="Seção de Frotas/CENTRAN/PRA"/>
    <x v="1"/>
    <d v="2024-01-05T00:00:00"/>
    <n v="1"/>
    <x v="3"/>
    <x v="2"/>
  </r>
  <r>
    <s v="23075.068879/2023-13"/>
    <s v="23/2024"/>
    <s v="RAMATIZ FLAMARION DA COSTA"/>
    <x v="1"/>
    <x v="17"/>
    <s v="Seção de Frotas/CENTRAN/PRA"/>
    <x v="1"/>
    <d v="2024-01-05T00:00:00"/>
    <n v="1"/>
    <x v="3"/>
    <x v="2"/>
  </r>
  <r>
    <s v="23075.061653/2023-91"/>
    <s v="06/2024"/>
    <s v="JOYCE MENDES GOMES MARTIN"/>
    <x v="13"/>
    <x v="10"/>
    <s v="Departamento de Engenharia de Bioprocessos e Biotecnologia/TC"/>
    <x v="1"/>
    <d v="2024-01-04T00:00:00"/>
    <n v="1"/>
    <x v="3"/>
    <x v="2"/>
  </r>
  <r>
    <s v="23075.065711/2023-56"/>
    <s v="07/2024"/>
    <s v="LUCINEIDE PINTO ANDREJCZUK"/>
    <x v="1"/>
    <x v="10"/>
    <s v="Departamento de Engenharia Ambiental/TC"/>
    <x v="1"/>
    <d v="2024-01-04T00:00:00"/>
    <n v="1"/>
    <x v="3"/>
    <x v="2"/>
  </r>
  <r>
    <s v="23075.026375/2023-26"/>
    <s v="08/2024"/>
    <s v="CÁSSIA REGINA FURTADO GUIMARÃES"/>
    <x v="1"/>
    <x v="27"/>
    <s v="Unidade de Apoio Administrativo/PROEC"/>
    <x v="1"/>
    <d v="2024-01-04T00:00:00"/>
    <n v="1"/>
    <x v="3"/>
    <x v="2"/>
  </r>
  <r>
    <s v="23075.026375/2023-26"/>
    <s v="09/2024"/>
    <s v="MARIA RITA TAQUES MICHALSKI"/>
    <x v="1"/>
    <x v="27"/>
    <s v="Unidade de Apoio Administrativo/PROEC"/>
    <x v="1"/>
    <d v="2024-01-04T00:00:00"/>
    <n v="1"/>
    <x v="3"/>
    <x v="2"/>
  </r>
  <r>
    <s v="23075.066390/2023-15"/>
    <s v="20/2024"/>
    <s v="EDITH NOEME REIMER"/>
    <x v="1"/>
    <x v="6"/>
    <s v="Unidade de Convênios e Saúde Complementar/CAISS/PROGEPE"/>
    <x v="1"/>
    <d v="2024-01-05T00:00:00"/>
    <n v="1"/>
    <x v="3"/>
    <x v="2"/>
  </r>
  <r>
    <s v="23075.066390/2023-15"/>
    <s v="1826/2023"/>
    <s v="GRACIELLY KOZLOWSKI SUZUKI"/>
    <x v="1"/>
    <x v="6"/>
    <s v="Unidade de Convênios e Saúde Complementar/CAISS/PROGEPE"/>
    <x v="1"/>
    <d v="2023-12-04T00:00:00"/>
    <n v="1"/>
    <x v="1"/>
    <x v="1"/>
  </r>
  <r>
    <s v="23075.066390/2023-15"/>
    <s v="1827/2023"/>
    <s v="EDSON ANTONIO NEVES JUNIOR"/>
    <x v="1"/>
    <x v="6"/>
    <s v="Unidade de Convênios e Saúde Complementar/CAISS/PROGEPE"/>
    <x v="1"/>
    <d v="2023-12-04T00:00:00"/>
    <n v="1"/>
    <x v="1"/>
    <x v="1"/>
  </r>
  <r>
    <s v="23075.066390/2023-15"/>
    <s v="1828/2023"/>
    <s v="ESTEVÃO SHIZUO MOMMA"/>
    <x v="0"/>
    <x v="6"/>
    <s v="Unidade de Convênios e Saúde Complementar/CAISS/PROGEPE"/>
    <x v="1"/>
    <d v="2023-12-04T00:00:00"/>
    <n v="1"/>
    <x v="1"/>
    <x v="1"/>
  </r>
  <r>
    <s v="23075.065133/2023-58"/>
    <s v="19/2024"/>
    <s v="ELOISA HELENA DE CARVALHO BORGES"/>
    <x v="13"/>
    <x v="31"/>
    <s v="Diretoria de Desenvolvimento e Integração dos Campi"/>
    <x v="1"/>
    <d v="2024-01-05T00:00:00"/>
    <n v="1"/>
    <x v="3"/>
    <x v="2"/>
  </r>
  <r>
    <s v="23075.021105/2023-29"/>
    <s v="18/2024"/>
    <s v="ITAMAR ALTVATER"/>
    <x v="4"/>
    <x v="13"/>
    <s v="Seção de Apoio Administrativo/UAT/BC"/>
    <x v="1"/>
    <d v="2024-01-05T00:00:00"/>
    <n v="1"/>
    <x v="3"/>
    <x v="2"/>
  </r>
  <r>
    <s v="23075.072133/2022-23"/>
    <s v="10/2024"/>
    <s v="JULIANA DA SILVA NOVODWORSKI"/>
    <x v="2"/>
    <x v="30"/>
    <s v="Unidade de Controle e Execução Orçamentária/TL"/>
    <x v="1"/>
    <d v="2024-01-04T00:00:00"/>
    <n v="1"/>
    <x v="3"/>
    <x v="2"/>
  </r>
  <r>
    <s v="23075.014389/2023-05"/>
    <s v="05/2024"/>
    <s v="MARCELO CESAR LUCAS"/>
    <x v="1"/>
    <x v="18"/>
    <s v="Departamento de Matemática/ET"/>
    <x v="1"/>
    <d v="2024-01-04T00:00:00"/>
    <n v="1"/>
    <x v="3"/>
    <x v="2"/>
  </r>
  <r>
    <s v="23075.064521/2023-11"/>
    <s v="47/2024"/>
    <s v="DANTE LUIZ ZECH"/>
    <x v="1"/>
    <x v="19"/>
    <s v="Unidade de Apoio à Gestão Acadêmica - PP/GA."/>
    <x v="1"/>
    <d v="2024-01-15T00:00:00"/>
    <n v="1"/>
    <x v="3"/>
    <x v="2"/>
  </r>
  <r>
    <s v="23075.066479/2023-73"/>
    <s v="51/2024"/>
    <s v="DEBORA GONCALVES RODRIGUES"/>
    <x v="1"/>
    <x v="20"/>
    <s v="Departamento de Patologia Médica – SD/DPM"/>
    <x v="1"/>
    <d v="2024-01-15T00:00:00"/>
    <n v="1"/>
    <x v="3"/>
    <x v="2"/>
  </r>
  <r>
    <s v="23075.064820/2023-56"/>
    <s v="52/2024"/>
    <s v="LUCIANE D AGOSTINI"/>
    <x v="1"/>
    <x v="20"/>
    <s v="Departamento de Medicina Integrada - SD/DMI"/>
    <x v="1"/>
    <d v="2024-01-15T00:00:00"/>
    <n v="1"/>
    <x v="3"/>
    <x v="2"/>
  </r>
  <r>
    <s v="23075.066841/2023-14"/>
    <s v="54/2024"/>
    <s v="MARCUS VINICIUS BERTONCELLO"/>
    <x v="6"/>
    <x v="2"/>
    <s v="Seção de Tecnologia da Informação – JA/STI"/>
    <x v="1"/>
    <d v="2024-01-15T00:00:00"/>
    <n v="1"/>
    <x v="3"/>
    <x v="2"/>
  </r>
  <r>
    <s v="23075.073903/2023-36"/>
    <s v="55/2024"/>
    <s v="GERALDINE MARIE RITA VIEIRA"/>
    <x v="1"/>
    <x v="1"/>
    <s v="Departamento de Literatura e Linguística – CH/DELLIN"/>
    <x v="1"/>
    <d v="2024-01-15T00:00:00"/>
    <n v="1"/>
    <x v="3"/>
    <x v="2"/>
  </r>
  <r>
    <s v="23075.073903/2023-36"/>
    <s v="56/2024"/>
    <s v="WILDERLAINE RAUSIS DOS SANTOS"/>
    <x v="1"/>
    <x v="1"/>
    <s v="Departamento de Literatura e Linguística – CH/DELLIN"/>
    <x v="1"/>
    <d v="2024-01-15T00:00:00"/>
    <n v="1"/>
    <x v="3"/>
    <x v="2"/>
  </r>
  <r>
    <s v="23075.025013/2023-18"/>
    <s v="57/2024"/>
    <s v="ESTELA DAGMA DOS SANTOS"/>
    <x v="1"/>
    <x v="18"/>
    <s v="Unidade de Apoio Administrativo – ET/UAA"/>
    <x v="1"/>
    <d v="2024-01-15T00:00:00"/>
    <n v="1"/>
    <x v="3"/>
    <x v="2"/>
  </r>
  <r>
    <s v="23075.066062/2023-19"/>
    <s v="58/2024"/>
    <s v="LUCINIR JOSÉ FELTRIN"/>
    <x v="1"/>
    <x v="20"/>
    <s v="Setor de Ciências da Saúde"/>
    <x v="1"/>
    <d v="2024-01-15T00:00:00"/>
    <n v="1"/>
    <x v="3"/>
    <x v="2"/>
  </r>
  <r>
    <s v="23075.066062/2023-19"/>
    <s v="59/2024"/>
    <s v="ROSAYNE MARIA FERREIRA DE MELO"/>
    <x v="1"/>
    <x v="20"/>
    <s v="Setor de Ciências da Saúde"/>
    <x v="1"/>
    <d v="2024-01-15T00:00:00"/>
    <n v="1"/>
    <x v="3"/>
    <x v="2"/>
  </r>
  <r>
    <s v="23075.066062/2023-19"/>
    <s v="60/2024"/>
    <s v="ISADORA PORTO LEON"/>
    <x v="0"/>
    <x v="20"/>
    <s v="Setor de Ciências da Saúde"/>
    <x v="1"/>
    <d v="2024-01-15T00:00:00"/>
    <n v="1"/>
    <x v="3"/>
    <x v="2"/>
  </r>
  <r>
    <s v="23075.066062/2023-19"/>
    <s v="62/2024"/>
    <s v="GILSE ELISANGELA DA SILVA DE SOUZA"/>
    <x v="1"/>
    <x v="20"/>
    <s v="Setor de Ciências da Saúde"/>
    <x v="1"/>
    <d v="2024-01-15T00:00:00"/>
    <n v="1"/>
    <x v="3"/>
    <x v="2"/>
  </r>
  <r>
    <s v="23075.066062/2023-19"/>
    <s v="63/2024"/>
    <s v="HELENA MATTANA DIONISIO"/>
    <x v="1"/>
    <x v="20"/>
    <s v="Setor de Ciências da Saúde"/>
    <x v="1"/>
    <d v="2024-01-15T00:00:00"/>
    <n v="1"/>
    <x v="3"/>
    <x v="2"/>
  </r>
  <r>
    <s v="23075.066062/2023-19"/>
    <s v="64/2024"/>
    <s v="ANDREA ROSELI MOREIRA CRUZ JANKOSKI"/>
    <x v="1"/>
    <x v="20"/>
    <s v="Setor de Ciências da Saúde"/>
    <x v="1"/>
    <d v="2024-01-15T00:00:00"/>
    <n v="1"/>
    <x v="3"/>
    <x v="2"/>
  </r>
  <r>
    <s v="23075.066062/2023-19"/>
    <s v="65/2024"/>
    <s v="GUILHERME MATOS BARBOSA"/>
    <x v="6"/>
    <x v="20"/>
    <s v="Setor de Ciências da Saúde"/>
    <x v="1"/>
    <d v="2024-01-15T00:00:00"/>
    <n v="1"/>
    <x v="3"/>
    <x v="2"/>
  </r>
  <r>
    <s v="23075.066062/2023-19"/>
    <s v="66/2024"/>
    <s v="ELISANGELA ZEM"/>
    <x v="38"/>
    <x v="20"/>
    <s v="Setor de Ciências da Saúde"/>
    <x v="1"/>
    <d v="2024-01-15T00:00:00"/>
    <n v="1"/>
    <x v="3"/>
    <x v="2"/>
  </r>
  <r>
    <s v="23075.066062/2023-19"/>
    <s v="67/2024"/>
    <s v="LUCIANA GRITTEM"/>
    <x v="38"/>
    <x v="20"/>
    <s v="Setor de Ciências da Saúde"/>
    <x v="1"/>
    <d v="2024-01-15T00:00:00"/>
    <n v="1"/>
    <x v="3"/>
    <x v="2"/>
  </r>
  <r>
    <s v="23075.026070/2023-14"/>
    <s v="53/2024"/>
    <s v="BRUNO PEREIRA MARTINS"/>
    <x v="7"/>
    <x v="1"/>
    <s v="Unidade de Apoio Administrativo e de Atendimento ao Público – CH/UAAP"/>
    <x v="1"/>
    <d v="2024-01-16T00:00:00"/>
    <n v="1"/>
    <x v="3"/>
    <x v="2"/>
  </r>
  <r>
    <s v="23075.066158/2023-79"/>
    <s v="48/2024"/>
    <s v="GUILHERME HENRIQUE TEIXEIRA"/>
    <x v="1"/>
    <x v="23"/>
    <s v="Departamento de Ciência e Gestão da Informação - SA/DECIGI"/>
    <x v="1"/>
    <d v="2024-01-15T00:00:00"/>
    <n v="1"/>
    <x v="3"/>
    <x v="2"/>
  </r>
  <r>
    <s v="23075.066158/2023-79"/>
    <s v="49/2024"/>
    <s v="MAIKEL ALEF INDIO MATOZO CEOLIN"/>
    <x v="1"/>
    <x v="23"/>
    <s v="Departamento de Ciência e Gestão da Informação - SA/DECIGI"/>
    <x v="1"/>
    <d v="2024-01-16T00:00:00"/>
    <n v="1"/>
    <x v="3"/>
    <x v="2"/>
  </r>
  <r>
    <s v="23075.066158/2023-79"/>
    <s v="50/2024"/>
    <s v="ROSA TACIANA DUTRA"/>
    <x v="1"/>
    <x v="23"/>
    <s v="Departamento de Ciência e Gestão da Informação - SA/DECIGI"/>
    <x v="1"/>
    <d v="2024-01-15T00:00:00"/>
    <n v="1"/>
    <x v="3"/>
    <x v="2"/>
  </r>
  <r>
    <s v="23075.065397/2023-10"/>
    <s v="88/2024"/>
    <s v="PATRICIA HAENDEL DE OLIVEIRA MOTA"/>
    <x v="20"/>
    <x v="27"/>
    <s v="Unidade de Creditação da Extensão/COEX/PROEC"/>
    <x v="1"/>
    <d v="2024-01-19T00:00:00"/>
    <n v="1"/>
    <x v="3"/>
    <x v="2"/>
  </r>
  <r>
    <s v="23075.065397/2023-10"/>
    <s v="89/2024"/>
    <s v="ELLEN DAIANE CATARINO AVANZI"/>
    <x v="20"/>
    <x v="27"/>
    <s v="Unidade de Creditação da Extensão/COEX/PROEC"/>
    <x v="1"/>
    <d v="2024-01-19T00:00:00"/>
    <n v="1"/>
    <x v="3"/>
    <x v="2"/>
  </r>
  <r>
    <s v="23075.022566/2023-19"/>
    <s v="85/2024"/>
    <s v="STAEL REGINA PADILHA"/>
    <x v="1"/>
    <x v="17"/>
    <s v="Unidade de Planejamento e Controle - UPCL/CLIC"/>
    <x v="1"/>
    <d v="2024-01-19T00:00:00"/>
    <n v="1"/>
    <x v="3"/>
    <x v="2"/>
  </r>
  <r>
    <s v="23075.072806/2023-26"/>
    <s v="114/2024"/>
    <s v="CINTIA MARIA BEFFA"/>
    <x v="1"/>
    <x v="12"/>
    <s v="Coordenadoria de Apoio ao Estudante e às Entidades Estudantis/PRAE"/>
    <x v="1"/>
    <d v="2024-01-26T00:00:00"/>
    <n v="1"/>
    <x v="3"/>
    <x v="2"/>
  </r>
  <r>
    <s v="23075.072806/2023-26"/>
    <s v="115/2024"/>
    <s v="RAFAELA RODRIGUES CARNEIRO"/>
    <x v="1"/>
    <x v="12"/>
    <s v="Coordenadoria de Apoio ao Estudante e às Entidades Estudantis/PRAE"/>
    <x v="1"/>
    <d v="2024-01-26T00:00:00"/>
    <n v="1"/>
    <x v="3"/>
    <x v="2"/>
  </r>
  <r>
    <s v="23075.064716/2023-61"/>
    <s v="138/2024"/>
    <s v="CRISTINA LUCIANA ZANETTI PARISENTI"/>
    <x v="1"/>
    <x v="25"/>
    <s v="Coordenadoria de Apoio à Reitoria – GAB/CAR"/>
    <x v="1"/>
    <d v="2024-02-02T00:00:00"/>
    <n v="1"/>
    <x v="2"/>
    <x v="2"/>
  </r>
  <r>
    <s v="23075.064716/2023-61"/>
    <s v="140/2024"/>
    <s v="FLAVIA YAMASAKI"/>
    <x v="13"/>
    <x v="25"/>
    <s v="Coordenadoria de Apoio à Reitoria – GAB/CAR"/>
    <x v="1"/>
    <d v="2024-02-02T00:00:00"/>
    <n v="1"/>
    <x v="2"/>
    <x v="2"/>
  </r>
  <r>
    <s v="23075.075600/2023-58"/>
    <s v="137/2024"/>
    <s v="ANA CRISTINA TAVARES WOLSKI"/>
    <x v="0"/>
    <x v="6"/>
    <s v="Seção de Promoção à Saúde do Servidor – CAISS/SEPROSS"/>
    <x v="1"/>
    <d v="2024-02-02T00:00:00"/>
    <n v="1"/>
    <x v="2"/>
    <x v="2"/>
  </r>
  <r>
    <s v="23075.066070/2023-57"/>
    <s v="141/2024"/>
    <s v="GRACIELA ESTHER MARAFIGA"/>
    <x v="0"/>
    <x v="21"/>
    <s v="Seção de Contratos – CAD/SCON"/>
    <x v="0"/>
    <d v="2024-02-02T00:00:00"/>
    <n v="1"/>
    <x v="2"/>
    <x v="2"/>
  </r>
  <r>
    <s v="23075.066070/2023-57"/>
    <s v="142/2024"/>
    <s v="LINDAMIR OLYNYK"/>
    <x v="1"/>
    <x v="21"/>
    <s v="Seção de Contratos – CAD/SCON"/>
    <x v="1"/>
    <d v="2024-02-02T00:00:00"/>
    <n v="1"/>
    <x v="2"/>
    <x v="2"/>
  </r>
  <r>
    <s v="23075.066070/2023-57"/>
    <s v="143/2024"/>
    <s v="PAULO HENRIQUE PEREIRA"/>
    <x v="0"/>
    <x v="21"/>
    <s v="Seção de Contratos – CAD/SCON"/>
    <x v="1"/>
    <d v="2024-02-02T00:00:00"/>
    <n v="1"/>
    <x v="2"/>
    <x v="2"/>
  </r>
  <r>
    <s v="23075.066179/2023-94"/>
    <s v="133/2024"/>
    <s v="LETICIA APARECIDA GOMES CEZIMBRA"/>
    <x v="1"/>
    <x v="20"/>
    <s v="Departamento de Medicina Forense e Psiquiatria do Setor de Ciências da Saúde"/>
    <x v="1"/>
    <d v="2024-02-02T00:00:00"/>
    <n v="1"/>
    <x v="2"/>
    <x v="2"/>
  </r>
  <r>
    <s v="23075.068216/2023-07"/>
    <s v="129/2024"/>
    <s v="NELSON LUIZ BERNO"/>
    <x v="0"/>
    <x v="16"/>
    <s v="Superintendência de Inclusão, Políticas Afirmativas e Diversidade - R/SIPAD"/>
    <x v="1"/>
    <d v="2024-02-02T00:00:00"/>
    <n v="1"/>
    <x v="2"/>
    <x v="2"/>
  </r>
  <r>
    <s v="23075.068216/2023-07"/>
    <s v="130/2024"/>
    <s v="DIANA THEODORO"/>
    <x v="25"/>
    <x v="16"/>
    <s v="Superintendência de Inclusão, Políticas Afirmativas e Diversidade - R/SIPAD"/>
    <x v="1"/>
    <d v="2024-02-02T00:00:00"/>
    <n v="1"/>
    <x v="2"/>
    <x v="2"/>
  </r>
  <r>
    <s v="23075.068216/2023-07"/>
    <s v="131/2024"/>
    <s v="SILVIA MARIA AMORIM LIMA"/>
    <x v="21"/>
    <x v="16"/>
    <s v="Superintendência de Inclusão, Políticas Afirmativas e Diversidade - R/SIPAD"/>
    <x v="1"/>
    <d v="2024-02-02T00:00:00"/>
    <n v="1"/>
    <x v="2"/>
    <x v="2"/>
  </r>
  <r>
    <s v="23075.068216/2023-07"/>
    <s v="132/2024"/>
    <s v="PETERSON SIMOES"/>
    <x v="39"/>
    <x v="16"/>
    <s v="Superintendência de Inclusão, Políticas Afirmativas e Diversidade - R/SIPAD"/>
    <x v="1"/>
    <d v="2024-02-02T00:00:00"/>
    <n v="1"/>
    <x v="2"/>
    <x v="2"/>
  </r>
  <r>
    <s v="23075.025472/2023-00"/>
    <s v="134/2024"/>
    <s v="SORAYA FEIO YOSHIOKA"/>
    <x v="13"/>
    <x v="3"/>
    <s v="Unidade de Apoio à Direção Setorial – EP/UAP."/>
    <x v="1"/>
    <d v="2024-02-02T00:00:00"/>
    <n v="1"/>
    <x v="2"/>
    <x v="2"/>
  </r>
  <r>
    <s v="23075.025472/2023-00"/>
    <s v="135/2024"/>
    <s v="DANIEL DIAS"/>
    <x v="1"/>
    <x v="3"/>
    <s v="Unidade de Apoio à Direção Setorial – EP/UAP."/>
    <x v="1"/>
    <d v="2024-02-02T00:00:00"/>
    <n v="1"/>
    <x v="2"/>
    <x v="2"/>
  </r>
  <r>
    <s v="23075.025472/2023-00"/>
    <s v="136/2024"/>
    <s v="CARLOS ALBERTO MOREIRA ROBALLO"/>
    <x v="1"/>
    <x v="3"/>
    <s v="Unidade de Apoio à Direção Setorial – EP/UAP."/>
    <x v="1"/>
    <d v="2024-02-02T00:00:00"/>
    <n v="1"/>
    <x v="2"/>
    <x v="2"/>
  </r>
  <r>
    <s v="23075.063633/2023-55"/>
    <s v="158/2024"/>
    <s v="GABRIELA MACHADO DANIEL DA CRUZ"/>
    <x v="1"/>
    <x v="0"/>
    <s v="Unidade de Apoio Administrativo/BL"/>
    <x v="1"/>
    <d v="2024-02-08T00:00:00"/>
    <n v="1"/>
    <x v="2"/>
    <x v="2"/>
  </r>
  <r>
    <s v="23075.065728/2023-11"/>
    <s v="154/2024"/>
    <s v="PATRÍCIA SIMONE BROCH"/>
    <x v="10"/>
    <x v="13"/>
    <s v="Seção de Apoio à Formação e Desenvolvimento do Acervo/UAT/BC"/>
    <x v="1"/>
    <d v="2024-02-08T00:00:00"/>
    <n v="1"/>
    <x v="2"/>
    <x v="2"/>
  </r>
  <r>
    <s v="23075.065728/2023-11"/>
    <s v="155/2024"/>
    <s v="ANA PAULA DE CARVALHO DEMÉTRIO"/>
    <x v="4"/>
    <x v="13"/>
    <s v="Seção de Apoio à Formação e Desenvolvimento do Acervo/UAT/BC"/>
    <x v="1"/>
    <d v="2024-02-08T00:00:00"/>
    <n v="1"/>
    <x v="2"/>
    <x v="2"/>
  </r>
  <r>
    <s v="23075.065728/2023-11"/>
    <s v="156/2024"/>
    <s v="CARLA ADRIANA CORDEIRO LACERDA HONDA"/>
    <x v="1"/>
    <x v="13"/>
    <s v="Seção de Apoio à Formação e Desenvolvimento do Acervo/UAT/BC"/>
    <x v="1"/>
    <d v="2024-02-08T00:00:00"/>
    <n v="1"/>
    <x v="2"/>
    <x v="2"/>
  </r>
  <r>
    <s v="23075.071130/2023-53"/>
    <s v="152/2024"/>
    <s v="ANDREA CRISTINA NOVACK"/>
    <x v="40"/>
    <x v="20"/>
    <s v="Departamento de Farmácia/SD"/>
    <x v="1"/>
    <d v="2024-02-08T00:00:00"/>
    <n v="1"/>
    <x v="2"/>
    <x v="2"/>
  </r>
  <r>
    <s v="23075.071130/2023-53"/>
    <s v="153/2024"/>
    <s v="HELIANE MONTEIRO MAIEVES"/>
    <x v="1"/>
    <x v="20"/>
    <s v="Departamento de Farmácia/SD"/>
    <x v="1"/>
    <d v="2024-02-08T00:00:00"/>
    <n v="1"/>
    <x v="2"/>
    <x v="2"/>
  </r>
  <r>
    <s v="23075.064993/2023-74"/>
    <s v="150/2024"/>
    <s v="ALEXANDRE MOREIRA VIEIRA"/>
    <x v="1"/>
    <x v="4"/>
    <s v="Coordenadoria de Iniciação Científica e Tecnológica/PRPPG"/>
    <x v="1"/>
    <d v="2024-02-08T00:00:00"/>
    <n v="1"/>
    <x v="2"/>
    <x v="2"/>
  </r>
  <r>
    <s v="23075.064993/2023-74"/>
    <s v="151/2024"/>
    <s v="MARILEIA TONIETTO"/>
    <x v="1"/>
    <x v="4"/>
    <s v="Coordenadoria de Iniciação Científica e Tecnológica/PRPPG"/>
    <x v="1"/>
    <d v="2024-02-08T00:00:00"/>
    <n v="1"/>
    <x v="2"/>
    <x v="2"/>
  </r>
  <r>
    <s v="23075.068835/2023-93"/>
    <s v="213/2024"/>
    <s v="RODRIGO ANTONIO MACHADO"/>
    <x v="20"/>
    <x v="16"/>
    <s v="Coordenadoria de Inclusão e Diversidade - SIPAD/CID"/>
    <x v="1"/>
    <d v="2024-02-23T00:00:00"/>
    <n v="1"/>
    <x v="2"/>
    <x v="2"/>
  </r>
  <r>
    <s v="23075.068835/2023-93"/>
    <s v="214/2024"/>
    <s v="SELMA MARIA LAMAS"/>
    <x v="25"/>
    <x v="16"/>
    <s v="Coordenadoria de Inclusão e Diversidade - SIPAD/CID"/>
    <x v="1"/>
    <d v="2024-02-23T00:00:00"/>
    <n v="1"/>
    <x v="2"/>
    <x v="2"/>
  </r>
  <r>
    <s v="23075.068835/2023-93"/>
    <s v="215/2024"/>
    <s v="WAGNER BITENCOURT"/>
    <x v="1"/>
    <x v="16"/>
    <s v="Coordenadoria de Inclusão e Diversidade - SIPAD/CID"/>
    <x v="1"/>
    <d v="2024-02-23T00:00:00"/>
    <n v="1"/>
    <x v="2"/>
    <x v="2"/>
  </r>
  <r>
    <s v="23075.068835/2023-93"/>
    <s v="216/2024"/>
    <s v="THIAGO STEVEN DOS SANTOS"/>
    <x v="39"/>
    <x v="16"/>
    <s v="Coordenadoria de Inclusão e Diversidade - SIPAD/CID"/>
    <x v="1"/>
    <d v="2024-02-23T00:00:00"/>
    <n v="1"/>
    <x v="2"/>
    <x v="2"/>
  </r>
  <r>
    <s v="23075.068835/2023-93"/>
    <s v="217/2024"/>
    <s v="PRISCILA MARA SIMOES"/>
    <x v="39"/>
    <x v="16"/>
    <s v="Coordenadoria de Inclusão e Diversidade - SIPAD/CID"/>
    <x v="1"/>
    <d v="2024-02-23T00:00:00"/>
    <n v="1"/>
    <x v="2"/>
    <x v="2"/>
  </r>
  <r>
    <s v="23075.068835/2023-93"/>
    <s v="218/2024"/>
    <s v="RHAUL DE LEMOS SANTOS"/>
    <x v="39"/>
    <x v="16"/>
    <s v="Coordenadoria de Inclusão e Diversidade - SIPAD/CID"/>
    <x v="1"/>
    <d v="2024-02-23T00:00:00"/>
    <n v="1"/>
    <x v="2"/>
    <x v="2"/>
  </r>
  <r>
    <s v="23075.068835/2023-93"/>
    <s v="219/2024"/>
    <s v="ALDEMAR BALBINO DA COSTA"/>
    <x v="39"/>
    <x v="16"/>
    <s v="Coordenadoria de Inclusão e Diversidade - SIPAD/CID"/>
    <x v="1"/>
    <d v="2024-02-23T00:00:00"/>
    <n v="1"/>
    <x v="2"/>
    <x v="2"/>
  </r>
  <r>
    <s v="23075.024710/2023-51"/>
    <s v="1232/2023"/>
    <s v="EVANDRO REIS DE SOUZA"/>
    <x v="15"/>
    <x v="22"/>
    <s v="Unidade de Apoio Administrativo do Setor de Ciências Agrárias"/>
    <x v="1"/>
    <d v="2023-09-12T00:00:00"/>
    <n v="1"/>
    <x v="11"/>
    <x v="1"/>
  </r>
  <r>
    <s v="23075.024710/2023-51"/>
    <s v="1233/2023"/>
    <s v="JOSE ROBERTO BRAGA"/>
    <x v="7"/>
    <x v="22"/>
    <s v="Unidade de Apoio Administrativo do Setor de Ciências Agrárias"/>
    <x v="1"/>
    <d v="2023-09-12T00:00:00"/>
    <n v="1"/>
    <x v="11"/>
    <x v="1"/>
  </r>
  <r>
    <s v="23075.024710/2023-51"/>
    <s v="1234/2023"/>
    <s v="KARINE KOGA"/>
    <x v="1"/>
    <x v="22"/>
    <s v="Unidade de Apoio Administrativo do Setor de Ciências Agrárias"/>
    <x v="1"/>
    <d v="2023-09-12T00:00:00"/>
    <n v="1"/>
    <x v="11"/>
    <x v="1"/>
  </r>
  <r>
    <s v="23075.024710/2023-51"/>
    <s v="1235/2023"/>
    <s v="MARIANA ROSA MILANEZ"/>
    <x v="0"/>
    <x v="22"/>
    <s v="Unidade de Apoio Administrativo do Setor de Ciências Agrárias"/>
    <x v="1"/>
    <d v="2023-09-12T00:00:00"/>
    <n v="1"/>
    <x v="11"/>
    <x v="1"/>
  </r>
  <r>
    <s v="23075.019577/2023-11"/>
    <s v="270/2024"/>
    <s v="ELAINE RODRIGUES DA SILVA"/>
    <x v="12"/>
    <x v="6"/>
    <s v="Seção de Análise de Títulos/CDP/PROGEPE"/>
    <x v="1"/>
    <d v="2024-03-05T00:00:00"/>
    <n v="1"/>
    <x v="4"/>
    <x v="2"/>
  </r>
  <r>
    <s v="23075.070671/2023-64"/>
    <s v="272/2024"/>
    <s v="JONATHAN FABRICIO DELGADO"/>
    <x v="23"/>
    <x v="27"/>
    <s v="Seção de Gestão Cultural/COC/PROEC"/>
    <x v="1"/>
    <d v="2024-03-04T00:00:00"/>
    <n v="1"/>
    <x v="4"/>
    <x v="2"/>
  </r>
  <r>
    <s v="23075.070671/2023-64"/>
    <s v="273/2024"/>
    <s v="LIA VIEIRA RAMALHO BASTOS"/>
    <x v="23"/>
    <x v="27"/>
    <s v="Seção de Gestão Cultural/COC/PROEC"/>
    <x v="1"/>
    <d v="2024-03-04T00:00:00"/>
    <n v="1"/>
    <x v="4"/>
    <x v="2"/>
  </r>
  <r>
    <s v="23075.070671/2023-64"/>
    <s v="274/2024"/>
    <s v="JULIANA MARA LIMA DAS NEVES"/>
    <x v="23"/>
    <x v="27"/>
    <s v="Seção de Gestão Cultural/COC/PROEC"/>
    <x v="1"/>
    <d v="2024-03-04T00:00:00"/>
    <n v="1"/>
    <x v="4"/>
    <x v="2"/>
  </r>
  <r>
    <s v="23075.070671/2023-64"/>
    <s v="275/2024"/>
    <s v="SAMARA OLIVEIRA MARQUES DA SILVA"/>
    <x v="12"/>
    <x v="27"/>
    <s v="Seção de Gestão Cultural/COC/PROEC"/>
    <x v="1"/>
    <d v="2024-03-04T00:00:00"/>
    <n v="1"/>
    <x v="4"/>
    <x v="2"/>
  </r>
  <r>
    <s v="23075.062015/2023-98"/>
    <s v="276/2024"/>
    <s v="MAURO EDUARDO SOARES DE OLIVEIRA"/>
    <x v="1"/>
    <x v="22"/>
    <s v="Departamento de Zootecnia/AG"/>
    <x v="1"/>
    <d v="2024-03-04T00:00:00"/>
    <n v="1"/>
    <x v="4"/>
    <x v="2"/>
  </r>
  <r>
    <s v="23075.062015/2023-98"/>
    <s v="277/2024"/>
    <s v="RUY DE LARA RAMOS"/>
    <x v="22"/>
    <x v="22"/>
    <s v="Departamento de Zootecnia/AG"/>
    <x v="1"/>
    <d v="2024-03-04T00:00:00"/>
    <n v="1"/>
    <x v="4"/>
    <x v="2"/>
  </r>
  <r>
    <s v="23075.065599/2023-53"/>
    <s v="280/2024"/>
    <s v="ALINE FERNANDES DE SOUZA FRANÇA"/>
    <x v="41"/>
    <x v="8"/>
    <s v="Superintendência de Comunicação e Marketing"/>
    <x v="1"/>
    <d v="2024-03-04T00:00:00"/>
    <n v="1"/>
    <x v="4"/>
    <x v="2"/>
  </r>
  <r>
    <s v="23075.065599/2023-53"/>
    <s v="281/2024"/>
    <s v="JÉSSICA VITÓRIA TOKARSKI MAZETO"/>
    <x v="41"/>
    <x v="8"/>
    <s v="Superintendência de Comunicação e Marketing"/>
    <x v="1"/>
    <d v="2024-03-04T00:00:00"/>
    <n v="1"/>
    <x v="4"/>
    <x v="2"/>
  </r>
  <r>
    <s v="23075.065599/2023-53"/>
    <s v="282/2024"/>
    <s v="RODRIGO CESAR CHOINSKI"/>
    <x v="41"/>
    <x v="8"/>
    <s v="Superintendência de Comunicação e Marketing"/>
    <x v="1"/>
    <d v="2024-03-04T00:00:00"/>
    <n v="1"/>
    <x v="4"/>
    <x v="2"/>
  </r>
  <r>
    <s v="23075.065599/2023-53"/>
    <s v="283/2024"/>
    <s v="CAMILLE BROPP CARDOSO"/>
    <x v="41"/>
    <x v="8"/>
    <s v="Superintendência de Comunicação e Marketing"/>
    <x v="1"/>
    <d v="2024-03-04T00:00:00"/>
    <n v="1"/>
    <x v="4"/>
    <x v="2"/>
  </r>
  <r>
    <s v="23075.065599/2023-53"/>
    <s v="284/2024"/>
    <s v="MARCOS SOLIVAN CAMARGO"/>
    <x v="1"/>
    <x v="8"/>
    <s v="Superintendência de Comunicação e Marketing"/>
    <x v="1"/>
    <d v="2024-03-04T00:00:00"/>
    <n v="1"/>
    <x v="4"/>
    <x v="2"/>
  </r>
  <r>
    <s v="23075.065599/2023-53"/>
    <s v="285/2024"/>
    <s v="SIMONE REGINA MEIRELLES RODRIGUEZ"/>
    <x v="29"/>
    <x v="8"/>
    <s v="Superintendência de Comunicação e Marketing"/>
    <x v="0"/>
    <d v="2024-03-04T00:00:00"/>
    <n v="1"/>
    <x v="4"/>
    <x v="2"/>
  </r>
  <r>
    <s v="23075.065026/2023-20"/>
    <s v="279/2024"/>
    <s v="GABRIELA DEBAS DOS SANTOS CLERISI"/>
    <x v="1"/>
    <x v="4"/>
    <s v="Seção de Apoio à Internacionalização da Pós-Graduação e da Pesquisa/PRPPG"/>
    <x v="0"/>
    <d v="2024-03-04T00:00:00"/>
    <n v="1"/>
    <x v="4"/>
    <x v="2"/>
  </r>
  <r>
    <s v="23075.076028/2023-44"/>
    <s v="286/2024"/>
    <s v="CINTIANI VON LASPERG"/>
    <x v="13"/>
    <x v="12"/>
    <s v="Coordenadoria de Assistência Estudantil/PRAE"/>
    <x v="1"/>
    <d v="2024-03-04T00:00:00"/>
    <n v="1"/>
    <x v="4"/>
    <x v="2"/>
  </r>
  <r>
    <s v="23075.076028/2023-44"/>
    <s v="287/2024"/>
    <s v="ANDRESSA GUEDES DE ALMEIDA"/>
    <x v="9"/>
    <x v="12"/>
    <s v="Coordenadoria de Assistência Estudantil/PRAE"/>
    <x v="1"/>
    <d v="2024-03-04T00:00:00"/>
    <n v="1"/>
    <x v="4"/>
    <x v="2"/>
  </r>
  <r>
    <s v="23075.076028/2023-44"/>
    <s v="288/2024"/>
    <s v="JÉSSIKA MAIA CARDOSO"/>
    <x v="1"/>
    <x v="12"/>
    <s v="Coordenadoria de Assistência Estudantil/PRAE"/>
    <x v="1"/>
    <d v="2024-03-04T00:00:00"/>
    <n v="1"/>
    <x v="4"/>
    <x v="2"/>
  </r>
  <r>
    <s v="23075.076028/2023-44"/>
    <s v="289/2024"/>
    <s v="FERNANDO SURECK LEAL"/>
    <x v="3"/>
    <x v="12"/>
    <s v="Coordenadoria de Assistência Estudantil/PRAE"/>
    <x v="1"/>
    <d v="2024-03-04T00:00:00"/>
    <n v="1"/>
    <x v="4"/>
    <x v="2"/>
  </r>
  <r>
    <s v="23075.067084/2023-98"/>
    <s v="310/2024"/>
    <s v="AUREA CRISTINA PINTO COELHO"/>
    <x v="0"/>
    <x v="22"/>
    <s v="Hospital Veterinário - AG/HV"/>
    <x v="1"/>
    <d v="2024-03-12T00:00:00"/>
    <n v="1"/>
    <x v="4"/>
    <x v="2"/>
  </r>
  <r>
    <s v="23075.067084/2023-98"/>
    <s v="311/2024"/>
    <s v="DIONEI JOSÉ DA SILVA"/>
    <x v="1"/>
    <x v="22"/>
    <s v="Hospital Veterinário - AG/HV"/>
    <x v="1"/>
    <d v="2024-03-12T00:00:00"/>
    <n v="1"/>
    <x v="4"/>
    <x v="2"/>
  </r>
  <r>
    <s v="23075.067084/2023-98"/>
    <s v="312/2024"/>
    <s v="HELIO MARTINS FURTADO OLIVEIRA"/>
    <x v="1"/>
    <x v="22"/>
    <s v="Hospital Veterinário - AG/HV"/>
    <x v="1"/>
    <d v="2024-03-12T00:00:00"/>
    <n v="1"/>
    <x v="4"/>
    <x v="2"/>
  </r>
  <r>
    <s v="23075.067084/2023-98"/>
    <s v="313/2024"/>
    <s v="MICHELE GRABOWSKI"/>
    <x v="2"/>
    <x v="22"/>
    <s v="Hospital Veterinário - AG/HV"/>
    <x v="1"/>
    <d v="2024-03-12T00:00:00"/>
    <n v="1"/>
    <x v="4"/>
    <x v="2"/>
  </r>
  <r>
    <s v="23075.078592/2023-00"/>
    <s v="314/2024"/>
    <s v="OSVALDO GONCALVES JUNIOR"/>
    <x v="7"/>
    <x v="22"/>
    <s v="Seção de Controle e Execução Orçamentária - HV/SCEO"/>
    <x v="1"/>
    <d v="2024-03-12T00:00:00"/>
    <n v="1"/>
    <x v="4"/>
    <x v="2"/>
  </r>
  <r>
    <s v="23075.070944/2023-71"/>
    <s v="326/2024"/>
    <s v="JOSE PAULO MIKETEN MALTACA"/>
    <x v="5"/>
    <x v="6"/>
    <s v="Seção de Apoio Administrativo - CPP/SAA"/>
    <x v="1"/>
    <d v="2024-03-12T00:00:00"/>
    <n v="1"/>
    <x v="4"/>
    <x v="2"/>
  </r>
  <r>
    <s v="23075.016256/2023-65"/>
    <s v="317/2024"/>
    <s v="MARIELI COLLA ROCKENBACH"/>
    <x v="1"/>
    <x v="7"/>
    <s v="Seção de Apoio aos Programas de Pós-Graduação - JD/SAPG"/>
    <x v="0"/>
    <d v="2024-03-12T00:00:00"/>
    <n v="1"/>
    <x v="4"/>
    <x v="2"/>
  </r>
  <r>
    <s v="23075.015075/2023-11"/>
    <s v="290/2024"/>
    <s v="AMANDA ANSBACH LOPES GONÇALVES"/>
    <x v="1"/>
    <x v="28"/>
    <s v="Seção de Apoio Técnico - DD/SAT"/>
    <x v="0"/>
    <d v="2024-03-04T00:00:00"/>
    <n v="1"/>
    <x v="4"/>
    <x v="2"/>
  </r>
  <r>
    <s v="23075.015075/2023-11"/>
    <s v="291/2024"/>
    <s v="ELIANE APARECIDA DE NARDIN DA COSTA"/>
    <x v="1"/>
    <x v="28"/>
    <s v="Seção de Apoio Técnico - DD/SAT"/>
    <x v="0"/>
    <d v="2024-03-04T00:00:00"/>
    <n v="1"/>
    <x v="4"/>
    <x v="2"/>
  </r>
  <r>
    <s v="23075.005799/2024-38"/>
    <s v="675/2024"/>
    <s v="PATRÍCIA GONÇALVES DE SOUSA"/>
    <x v="1"/>
    <x v="20"/>
    <s v="Departamento de Oftalmo-Otorrinolaringologia/SD"/>
    <x v="1"/>
    <d v="2024-07-05T00:00:00"/>
    <n v="1"/>
    <x v="8"/>
    <x v="2"/>
  </r>
  <r>
    <s v="23075.069842/2023-11"/>
    <s v="673/2024"/>
    <s v="MAISA UMBELINO"/>
    <x v="1"/>
    <x v="21"/>
    <s v="Coordenadoria Administrativa/SUINFRA"/>
    <x v="1"/>
    <d v="2024-07-05T00:00:00"/>
    <n v="1"/>
    <x v="8"/>
    <x v="2"/>
  </r>
  <r>
    <s v="23075.073294/2023-15"/>
    <s v="653/2024"/>
    <s v="CESAR LUIZ HERNANDES MARTARELLO"/>
    <x v="1"/>
    <x v="23"/>
    <s v="Unidade de Apoio Administrativo/AS"/>
    <x v="1"/>
    <d v="2024-07-05T00:00:00"/>
    <n v="1"/>
    <x v="8"/>
    <x v="2"/>
  </r>
  <r>
    <s v="23075.073294/2023-15"/>
    <s v="654/2024"/>
    <s v="CARLA DA COSTA HOFFMANN"/>
    <x v="1"/>
    <x v="23"/>
    <s v="Unidade de Apoio Administrativo/AS"/>
    <x v="1"/>
    <d v="2024-07-05T00:00:00"/>
    <n v="1"/>
    <x v="8"/>
    <x v="2"/>
  </r>
  <r>
    <s v="23075.073294/2023-15"/>
    <s v="655/2024"/>
    <s v="EVALDO ANTÔNIO FEDECHEM"/>
    <x v="0"/>
    <x v="23"/>
    <s v="Unidade de Apoio Administrativo/AS"/>
    <x v="1"/>
    <d v="2024-07-05T00:00:00"/>
    <n v="1"/>
    <x v="8"/>
    <x v="2"/>
  </r>
  <r>
    <s v="23075.073294/2023-15"/>
    <s v="656/2024"/>
    <s v="GILSON DO VALE"/>
    <x v="2"/>
    <x v="23"/>
    <s v="Unidade de Apoio Administrativo/AS"/>
    <x v="1"/>
    <d v="2024-07-05T00:00:00"/>
    <n v="1"/>
    <x v="8"/>
    <x v="2"/>
  </r>
  <r>
    <s v="23075.073294/2023-15"/>
    <s v="657/2024"/>
    <s v="APLEDINEI SAVOLDI"/>
    <x v="1"/>
    <x v="23"/>
    <s v="Unidade de Apoio Administrativo/AS"/>
    <x v="1"/>
    <d v="2024-07-05T00:00:00"/>
    <n v="1"/>
    <x v="8"/>
    <x v="2"/>
  </r>
  <r>
    <s v="23075.070474/2023-45"/>
    <s v="664/2024"/>
    <s v="KELLY CRISTINE SCHIBELBAIN SANTOS"/>
    <x v="0"/>
    <x v="26"/>
    <s v="Unidade de Regulação e Avaliação Institucional/COPEG/PROGRAD"/>
    <x v="0"/>
    <d v="2024-07-05T00:00:00"/>
    <n v="1"/>
    <x v="8"/>
    <x v="2"/>
  </r>
  <r>
    <s v="23075.021026/2023-18"/>
    <s v="669/2024"/>
    <s v="ANDREA MARA BRANCO MANETTI"/>
    <x v="1"/>
    <x v="13"/>
    <s v="Seção de Apoio à Memória Institucional/UAT/BC"/>
    <x v="1"/>
    <d v="2024-07-05T00:00:00"/>
    <n v="1"/>
    <x v="8"/>
    <x v="2"/>
  </r>
  <r>
    <s v="23075.021026/2023-18"/>
    <s v="670/2024"/>
    <s v="DÉBORA APARECIDA COSTA CAETANO"/>
    <x v="9"/>
    <x v="13"/>
    <s v="Seção de Apoio à Memória Institucional/UAT/BC"/>
    <x v="1"/>
    <d v="2024-07-05T00:00:00"/>
    <n v="1"/>
    <x v="8"/>
    <x v="2"/>
  </r>
  <r>
    <s v="23075.077977/2023-41"/>
    <s v="665/2024"/>
    <s v="NAIARA DAVIES ALVES"/>
    <x v="1"/>
    <x v="1"/>
    <s v="Departamento de Psicologia/CH"/>
    <x v="1"/>
    <d v="2024-07-05T00:00:00"/>
    <n v="1"/>
    <x v="8"/>
    <x v="2"/>
  </r>
  <r>
    <s v="23075.077977/2023-41"/>
    <s v="666/2024"/>
    <s v="VALDETE APARECIDA DE SOUZA"/>
    <x v="1"/>
    <x v="1"/>
    <s v="Departamento de Psicologia/CH"/>
    <x v="1"/>
    <d v="2024-07-05T00:00:00"/>
    <n v="1"/>
    <x v="8"/>
    <x v="2"/>
  </r>
  <r>
    <s v="23075.001635/2024-31"/>
    <s v="667/2024"/>
    <s v="MAIKON PATRICK GARCIA"/>
    <x v="10"/>
    <x v="13"/>
    <s v="Unidade da Biblioteca do Setor Litoral/BC"/>
    <x v="1"/>
    <d v="2024-07-05T00:00:00"/>
    <n v="1"/>
    <x v="8"/>
    <x v="2"/>
  </r>
  <r>
    <s v="23075.066806/2023-97"/>
    <s v="676/2024"/>
    <s v="RAPHAEL ZDEBSKY DA SILVA PINTO"/>
    <x v="1"/>
    <x v="23"/>
    <s v="Departamento de Ciências Contábeis/AS"/>
    <x v="1"/>
    <d v="2024-07-05T00:00:00"/>
    <n v="1"/>
    <x v="8"/>
    <x v="2"/>
  </r>
  <r>
    <s v="23075.066228/2022-16"/>
    <s v="677/2024"/>
    <s v="DAIANE CORDEIRO DOS SANTOS"/>
    <x v="1"/>
    <x v="0"/>
    <s v="Unidade de Controle e Execução Orçamentária/BL"/>
    <x v="1"/>
    <d v="2024-07-05T00:00:00"/>
    <n v="1"/>
    <x v="8"/>
    <x v="2"/>
  </r>
  <r>
    <s v="23075.066377/2023-58"/>
    <s v="671/2024"/>
    <s v="ELIANE FELISBINO"/>
    <x v="20"/>
    <x v="26"/>
    <s v="Coordenadoria de Políticas de Graduação/PROGRAD"/>
    <x v="1"/>
    <d v="2024-07-05T00:00:00"/>
    <n v="1"/>
    <x v="8"/>
    <x v="2"/>
  </r>
  <r>
    <s v="23075.021012/2023-02"/>
    <s v="674/2024"/>
    <s v="EDUARDO SILVEIRA"/>
    <x v="10"/>
    <x v="13"/>
    <s v="Unidade da Biblioteca de Ciências Sociais Aplicadas/BC"/>
    <x v="1"/>
    <d v="2024-07-05T00:00:00"/>
    <n v="1"/>
    <x v="8"/>
    <x v="2"/>
  </r>
  <r>
    <s v="23075.069806/2023-49"/>
    <s v="482/2024"/>
    <s v="ALESSANDRO NEVES DE OLIVEIRA"/>
    <x v="0"/>
    <x v="17"/>
    <s v="Unidade de Patrimônio da Coordenadoria de Logística da Pró-Reitoria de Administração"/>
    <x v="1"/>
    <d v="2024-05-16T00:00:00"/>
    <n v="1"/>
    <x v="6"/>
    <x v="2"/>
  </r>
  <r>
    <s v="23075.069806/2023-49"/>
    <s v="483/2024"/>
    <s v="REGINA CELIA DE LIMA"/>
    <x v="9"/>
    <x v="17"/>
    <s v="Unidade de Patrimônio da Coordenadoria de Logística da Pró-Reitoria de Administração"/>
    <x v="1"/>
    <d v="2024-05-16T00:00:00"/>
    <n v="1"/>
    <x v="6"/>
    <x v="2"/>
  </r>
  <r>
    <s v="23075.069806/2023-49"/>
    <s v="484/2024"/>
    <s v="VALDECI RODRIGUES DA SILVA"/>
    <x v="0"/>
    <x v="17"/>
    <s v="Unidade de Patrimônio da Coordenadoria de Logística da Pró-Reitoria de Administração"/>
    <x v="1"/>
    <d v="2024-05-16T00:00:00"/>
    <n v="1"/>
    <x v="6"/>
    <x v="2"/>
  </r>
  <r>
    <s v="23075.064642/2023-63"/>
    <s v="658/2024"/>
    <s v="CLAUDIA ELIZA ZSCHORNACK"/>
    <x v="1"/>
    <x v="24"/>
    <s v="Unidade de Apoio Acadêmico/PL"/>
    <x v="1"/>
    <d v="2024-07-05T00:00:00"/>
    <n v="1"/>
    <x v="8"/>
    <x v="2"/>
  </r>
  <r>
    <s v="23075.064642/2023-63"/>
    <s v="659/2024"/>
    <s v="VANESSA GLEICA CANTÚ GRIS"/>
    <x v="1"/>
    <x v="24"/>
    <s v="Unidade de Apoio Acadêmico/PL"/>
    <x v="1"/>
    <d v="2024-07-05T00:00:00"/>
    <n v="1"/>
    <x v="8"/>
    <x v="2"/>
  </r>
  <r>
    <s v="23075.064642/2023-63"/>
    <s v="660/2024"/>
    <s v="CASSIANE GRIS BASSO"/>
    <x v="1"/>
    <x v="24"/>
    <s v="Unidade de Apoio Acadêmico/PL"/>
    <x v="1"/>
    <d v="2024-07-05T00:00:00"/>
    <n v="1"/>
    <x v="8"/>
    <x v="2"/>
  </r>
  <r>
    <s v="23075.064642/2023-63"/>
    <s v="661/2024"/>
    <s v="RENAN STOFEL GOMES MARROQUE"/>
    <x v="1"/>
    <x v="24"/>
    <s v="Unidade de Apoio Acadêmico/PL"/>
    <x v="1"/>
    <d v="2024-07-05T00:00:00"/>
    <n v="1"/>
    <x v="8"/>
    <x v="2"/>
  </r>
  <r>
    <s v="23075.070169/2023-53"/>
    <s v="662/2024"/>
    <s v="ANDRÉ BOMFIM DA SILVA"/>
    <x v="0"/>
    <x v="21"/>
    <s v="Seção de Gestão Ambiental/CTEC/SUINFRA"/>
    <x v="1"/>
    <d v="2024-07-05T00:00:00"/>
    <n v="1"/>
    <x v="8"/>
    <x v="2"/>
  </r>
  <r>
    <s v="23075.070169/2023-53"/>
    <s v="663/2024"/>
    <s v="ELIZA TERRES CAMARGO"/>
    <x v="38"/>
    <x v="21"/>
    <s v="Seção de Gestão Ambiental/CTEC/SUINFRA"/>
    <x v="1"/>
    <d v="2024-07-05T00:00:00"/>
    <n v="1"/>
    <x v="8"/>
    <x v="2"/>
  </r>
  <r>
    <s v="23075.067716/2023-13"/>
    <s v="652/2024"/>
    <s v="CARMEM MARIA ROCHA HONÓRIO"/>
    <x v="9"/>
    <x v="13"/>
    <s v="Seção de Apoio à Direção/BC"/>
    <x v="1"/>
    <d v="2024-07-05T00:00:00"/>
    <n v="1"/>
    <x v="8"/>
    <x v="2"/>
  </r>
  <r>
    <s v="23075.004190/2024-41"/>
    <s v="708/2024"/>
    <s v="DAVID TEIXEIRA DE ARAUJO"/>
    <x v="42"/>
    <x v="22"/>
    <s v="Departamento de Engenharia e Tecnologia Florestal do Setor de Ciências Agrárias"/>
    <x v="1"/>
    <d v="2024-07-19T00:00:00"/>
    <n v="1"/>
    <x v="8"/>
    <x v="2"/>
  </r>
  <r>
    <s v="23075.005915/2024-19"/>
    <s v="706/2024"/>
    <s v="LUIZ WAGNER DOS ANJOS"/>
    <x v="0"/>
    <x v="29"/>
    <s v="Unidade de Planejamento e Avaliação/CPI/PROPLAN"/>
    <x v="1"/>
    <d v="2024-07-19T00:00:00"/>
    <n v="1"/>
    <x v="8"/>
    <x v="2"/>
  </r>
  <r>
    <s v="23075.005915/2024-19"/>
    <s v="707/2024"/>
    <s v="EDGARD JOSÉ BARROS DE OLIVEIRA"/>
    <x v="1"/>
    <x v="29"/>
    <s v="Unidade de Planejamento e Avaliação/CPI/PROPLAN"/>
    <x v="1"/>
    <d v="2024-07-19T00:00:00"/>
    <n v="1"/>
    <x v="8"/>
    <x v="2"/>
  </r>
  <r>
    <s v="23075.076713/2023-71"/>
    <s v="651/2024"/>
    <s v="PAOLA VENZON GARGIONI GUIMARÃES"/>
    <x v="1"/>
    <x v="29"/>
    <s v="Coordenadoria de Planejamento Institucional/PROPLAN"/>
    <x v="1"/>
    <d v="2024-07-05T00:00:00"/>
    <n v="1"/>
    <x v="8"/>
    <x v="2"/>
  </r>
  <r>
    <s v="23075.005930/2024-67"/>
    <s v="728/2024"/>
    <s v="ROGERIO DE JESUS HULTMANN"/>
    <x v="5"/>
    <x v="29"/>
    <s v="Unidade de Gerenciamento de Informações - CPI/UGINF"/>
    <x v="1"/>
    <d v="2024-07-23T00:00:00"/>
    <n v="1"/>
    <x v="8"/>
    <x v="2"/>
  </r>
  <r>
    <s v="23075.071042/2023-51"/>
    <s v="730/2024"/>
    <s v="MARCIA CAROLINA CODATO"/>
    <x v="1"/>
    <x v="27"/>
    <s v="Seção de Administrativo e Comercial - EDIT/SEAC"/>
    <x v="1"/>
    <d v="2024-07-23T00:00:00"/>
    <n v="1"/>
    <x v="8"/>
    <x v="2"/>
  </r>
  <r>
    <s v="23075.078967/2023-23"/>
    <s v="732/2024"/>
    <s v="ALAN SANTIAGO NOROES QUEIROZ"/>
    <x v="29"/>
    <x v="27"/>
    <s v="Seção de Produção Editorial - EDIT/SEPROD"/>
    <x v="1"/>
    <d v="2024-07-23T00:00:00"/>
    <n v="1"/>
    <x v="8"/>
    <x v="2"/>
  </r>
  <r>
    <s v="23075.078967/2023-23"/>
    <s v="733/2024"/>
    <s v="CAMILA CESARIO LERCO"/>
    <x v="29"/>
    <x v="27"/>
    <s v="Seção de Produção Editorial - EDIT/SEPROD"/>
    <x v="1"/>
    <d v="2024-07-23T00:00:00"/>
    <n v="1"/>
    <x v="8"/>
    <x v="2"/>
  </r>
  <r>
    <s v="23075.078967/2023-23"/>
    <s v="734/2024"/>
    <s v="DANIELE SOARES CARNEIRO"/>
    <x v="1"/>
    <x v="27"/>
    <s v="Seção de Produção Editorial - EDIT/SEPROD"/>
    <x v="1"/>
    <d v="2024-07-23T00:00:00"/>
    <n v="1"/>
    <x v="8"/>
    <x v="2"/>
  </r>
  <r>
    <s v="23075.078967/2023-23"/>
    <s v="735/2024"/>
    <s v="FRANCISCO ROBERTO SZEZECH INNOCENCIO"/>
    <x v="29"/>
    <x v="27"/>
    <s v="Seção de Produção Editorial - EDIT/SEPROD"/>
    <x v="1"/>
    <d v="2024-07-23T00:00:00"/>
    <n v="1"/>
    <x v="8"/>
    <x v="2"/>
  </r>
  <r>
    <s v="23075.078967/2023-23"/>
    <s v="736/2024"/>
    <s v="RACHEL CRISTINA PAVIM"/>
    <x v="15"/>
    <x v="27"/>
    <s v="Seção de Produção Editorial - EDIT/SEPROD"/>
    <x v="1"/>
    <d v="2024-07-23T00:00:00"/>
    <n v="1"/>
    <x v="8"/>
    <x v="2"/>
  </r>
  <r>
    <s v="23075.067837/2023-65"/>
    <s v="738/2024"/>
    <s v="GUSTAVO PIERIN"/>
    <x v="1"/>
    <x v="23"/>
    <s v="Departamento de Administração Geral e Aplicada - SA/DAGA"/>
    <x v="1"/>
    <d v="2024-07-23T00:00:00"/>
    <n v="1"/>
    <x v="8"/>
    <x v="2"/>
  </r>
  <r>
    <s v="23075.024892/2023-61"/>
    <s v="739/2024"/>
    <s v="ALEXANDRE MARSON"/>
    <x v="7"/>
    <x v="19"/>
    <s v="Seção Administrativa - PP/SA"/>
    <x v="1"/>
    <d v="2024-07-23T00:00:00"/>
    <n v="1"/>
    <x v="8"/>
    <x v="2"/>
  </r>
  <r>
    <s v="23075.024892/2023-61"/>
    <s v="740/2024"/>
    <s v="MARCELO ALVES BLITZKOW"/>
    <x v="15"/>
    <x v="19"/>
    <s v="Seção Administrativa - PP/SA"/>
    <x v="1"/>
    <d v="2024-07-23T00:00:00"/>
    <n v="1"/>
    <x v="8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8DA0D6-FD4F-4148-985C-0474D3F9F37D}" name="Tabela dinâmica1" cacheId="5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:D47" firstHeaderRow="1" firstDataRow="2" firstDataCol="1"/>
  <pivotFields count="11">
    <pivotField showAll="0"/>
    <pivotField showAll="0"/>
    <pivotField showAll="0"/>
    <pivotField axis="axisRow" showAll="0" sortType="ascending">
      <items count="44">
        <item x="0"/>
        <item x="6"/>
        <item x="16"/>
        <item x="27"/>
        <item x="26"/>
        <item x="8"/>
        <item x="30"/>
        <item x="1"/>
        <item x="21"/>
        <item x="24"/>
        <item x="4"/>
        <item x="9"/>
        <item x="10"/>
        <item x="3"/>
        <item x="14"/>
        <item x="28"/>
        <item x="36"/>
        <item x="37"/>
        <item x="22"/>
        <item x="38"/>
        <item x="31"/>
        <item x="32"/>
        <item x="5"/>
        <item x="40"/>
        <item x="35"/>
        <item x="41"/>
        <item x="33"/>
        <item x="20"/>
        <item x="23"/>
        <item x="25"/>
        <item x="18"/>
        <item x="17"/>
        <item x="29"/>
        <item x="13"/>
        <item x="15"/>
        <item x="7"/>
        <item x="19"/>
        <item x="12"/>
        <item x="2"/>
        <item x="34"/>
        <item x="11"/>
        <item x="42"/>
        <item x="39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  <pivotField showAll="0"/>
    <pivotField showAll="0"/>
  </pivotFields>
  <rowFields count="1">
    <field x="3"/>
  </rowFields>
  <row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3">
    <format dxfId="356">
      <pivotArea type="origin" dataOnly="0" labelOnly="1" outline="0" fieldPosition="0"/>
    </format>
    <format dxfId="355">
      <pivotArea type="topRight" dataOnly="0" labelOnly="1" outline="0" fieldPosition="0"/>
    </format>
    <format dxfId="354">
      <pivotArea dataOnly="0" labelOnly="1" grandCol="1" outline="0" fieldPosition="0"/>
    </format>
    <format dxfId="353">
      <pivotArea outline="0" collapsedLevelsAreSubtotals="1" fieldPosition="0"/>
    </format>
    <format dxfId="352">
      <pivotArea dataOnly="0" labelOnly="1" grandRow="1" outline="0" fieldPosition="0"/>
    </format>
    <format dxfId="351">
      <pivotArea dataOnly="0" labelOnly="1" grandCol="1" outline="0" fieldPosition="0"/>
    </format>
    <format dxfId="350">
      <pivotArea type="origin" dataOnly="0" labelOnly="1" outline="0" fieldPosition="0"/>
    </format>
    <format dxfId="349">
      <pivotArea outline="0" collapsedLevelsAreSubtotals="1" fieldPosition="0"/>
    </format>
    <format dxfId="348">
      <pivotArea dataOnly="0" labelOnly="1" grandRow="1" outline="0" fieldPosition="0"/>
    </format>
    <format dxfId="347">
      <pivotArea dataOnly="0" labelOnly="1" grandCol="1" outline="0" fieldPosition="0"/>
    </format>
    <format dxfId="346">
      <pivotArea dataOnly="0" labelOnly="1" fieldPosition="0">
        <references count="1">
          <reference field="6" count="0"/>
        </references>
      </pivotArea>
    </format>
    <format dxfId="345">
      <pivotArea dataOnly="0" labelOnly="1" grandCol="1" outline="0" fieldPosition="0"/>
    </format>
    <format dxfId="344">
      <pivotArea dataOnly="0" labelOnly="1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076405-5334-471E-A8B9-D9836674A476}" name="Tabela dinâmica1" cacheId="5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:D39" firstHeaderRow="1" firstDataRow="2" firstDataCol="1"/>
  <pivotFields count="11">
    <pivotField showAll="0"/>
    <pivotField showAll="0"/>
    <pivotField showAll="0"/>
    <pivotField showAll="0"/>
    <pivotField axis="axisRow" showAll="0" sortType="ascending">
      <items count="36">
        <item x="15"/>
        <item x="32"/>
        <item x="13"/>
        <item x="2"/>
        <item x="34"/>
        <item x="24"/>
        <item x="19"/>
        <item x="30"/>
        <item x="31"/>
        <item x="28"/>
        <item x="25"/>
        <item x="17"/>
        <item x="12"/>
        <item x="27"/>
        <item x="6"/>
        <item x="26"/>
        <item x="4"/>
        <item x="29"/>
        <item x="14"/>
        <item x="22"/>
        <item x="0"/>
        <item x="20"/>
        <item x="33"/>
        <item x="18"/>
        <item x="1"/>
        <item x="7"/>
        <item x="23"/>
        <item x="5"/>
        <item x="3"/>
        <item x="10"/>
        <item x="11"/>
        <item x="8"/>
        <item x="16"/>
        <item x="21"/>
        <item x="9"/>
        <item t="default"/>
      </items>
    </pivotField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  <pivotField showAll="0"/>
    <pivotField showAll="0"/>
  </pivotFields>
  <rowFields count="1">
    <field x="4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6">
    <format dxfId="343">
      <pivotArea type="origin" dataOnly="0" labelOnly="1" outline="0" fieldPosition="0"/>
    </format>
    <format dxfId="342">
      <pivotArea type="topRight" dataOnly="0" labelOnly="1" outline="0" fieldPosition="0"/>
    </format>
    <format dxfId="341">
      <pivotArea dataOnly="0" labelOnly="1" grandCol="1" outline="0" fieldPosition="0"/>
    </format>
    <format dxfId="340">
      <pivotArea outline="0" collapsedLevelsAreSubtotals="1" fieldPosition="0"/>
    </format>
    <format dxfId="339">
      <pivotArea dataOnly="0" labelOnly="1" grandRow="1" outline="0" fieldPosition="0"/>
    </format>
    <format dxfId="338">
      <pivotArea dataOnly="0" labelOnly="1" grandCol="1" outline="0" fieldPosition="0"/>
    </format>
    <format dxfId="337">
      <pivotArea type="origin" dataOnly="0" labelOnly="1" outline="0" fieldPosition="0"/>
    </format>
    <format dxfId="336">
      <pivotArea outline="0" collapsedLevelsAreSubtotals="1" fieldPosition="0"/>
    </format>
    <format dxfId="335">
      <pivotArea field="4" type="button" dataOnly="0" labelOnly="1" outline="0" axis="axisRow" fieldPosition="0"/>
    </format>
    <format dxfId="334">
      <pivotArea dataOnly="0" labelOnly="1" fieldPosition="0">
        <references count="1">
          <reference field="4" count="0"/>
        </references>
      </pivotArea>
    </format>
    <format dxfId="333">
      <pivotArea dataOnly="0" labelOnly="1" grandRow="1" outline="0" fieldPosition="0"/>
    </format>
    <format dxfId="332">
      <pivotArea dataOnly="0" labelOnly="1" fieldPosition="0">
        <references count="1">
          <reference field="6" count="0"/>
        </references>
      </pivotArea>
    </format>
    <format dxfId="331">
      <pivotArea dataOnly="0" labelOnly="1" grandCol="1" outline="0" fieldPosition="0"/>
    </format>
    <format dxfId="330">
      <pivotArea field="4" type="button" dataOnly="0" labelOnly="1" outline="0" axis="axisRow" fieldPosition="0"/>
    </format>
    <format dxfId="329">
      <pivotArea dataOnly="0" labelOnly="1" fieldPosition="0">
        <references count="1">
          <reference field="6" count="0"/>
        </references>
      </pivotArea>
    </format>
    <format dxfId="32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60171B-4F63-4F5F-A255-ED9B04C157A0}" name="Tabela dinâmica1" cacheId="5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:D26" firstHeaderRow="1" firstDataRow="2" firstDataCol="1"/>
  <pivotFields count="11">
    <pivotField showAll="0"/>
    <pivotField showAll="0"/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  <pivotField axis="axisRow" showAll="0" sortType="ascending">
      <items count="13">
        <item x="3"/>
        <item x="2"/>
        <item x="4"/>
        <item x="5"/>
        <item x="6"/>
        <item x="7"/>
        <item x="8"/>
        <item x="10"/>
        <item x="11"/>
        <item x="9"/>
        <item x="0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</pivotFields>
  <rowFields count="2">
    <field x="10"/>
    <field x="9"/>
  </rowFields>
  <rowItems count="23">
    <i>
      <x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4"/>
    </i>
    <i r="1">
      <x v="6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4">
    <format dxfId="327">
      <pivotArea type="origin" dataOnly="0" labelOnly="1" outline="0" fieldPosition="0"/>
    </format>
    <format dxfId="326">
      <pivotArea type="topRight" dataOnly="0" labelOnly="1" outline="0" fieldPosition="0"/>
    </format>
    <format dxfId="325">
      <pivotArea dataOnly="0" labelOnly="1" grandCol="1" outline="0" fieldPosition="0"/>
    </format>
    <format dxfId="324">
      <pivotArea outline="0" collapsedLevelsAreSubtotals="1" fieldPosition="0"/>
    </format>
    <format dxfId="323">
      <pivotArea dataOnly="0" labelOnly="1" grandRow="1" outline="0" fieldPosition="0"/>
    </format>
    <format dxfId="322">
      <pivotArea dataOnly="0" labelOnly="1" grandCol="1" outline="0" fieldPosition="0"/>
    </format>
    <format dxfId="321">
      <pivotArea type="origin" dataOnly="0" labelOnly="1" outline="0" fieldPosition="0"/>
    </format>
    <format dxfId="320">
      <pivotArea outline="0" collapsedLevelsAreSubtotals="1" fieldPosition="0"/>
    </format>
    <format dxfId="319">
      <pivotArea dataOnly="0" labelOnly="1" grandRow="1" outline="0" fieldPosition="0"/>
    </format>
    <format dxfId="318">
      <pivotArea dataOnly="0" labelOnly="1" grandCol="1" outline="0" fieldPosition="0"/>
    </format>
    <format dxfId="317">
      <pivotArea dataOnly="0" labelOnly="1" grandCol="1" outline="0" fieldPosition="0"/>
    </format>
    <format dxfId="316">
      <pivotArea dataOnly="0" labelOnly="1" fieldPosition="0">
        <references count="1">
          <reference field="6" count="1">
            <x v="0"/>
          </reference>
        </references>
      </pivotArea>
    </format>
    <format dxfId="315">
      <pivotArea dataOnly="0" labelOnly="1" fieldPosition="0">
        <references count="1">
          <reference field="6" count="1">
            <x v="1"/>
          </reference>
        </references>
      </pivotArea>
    </format>
    <format dxfId="314">
      <pivotArea dataOnly="0" labelOnly="1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i.ufpr.br/sei/web/controlador.php?acao=arvore_visualizar&amp;acao_origem=procedimento_visualizar&amp;id_procedimento=5411160&amp;infra_sistema=100000100&amp;infra_unidade_atual=4862&amp;infra_hash=21bf0d6f0d12c9981d5d6f292d3d3ccee60f9eb8450a2f48095ef31d8d0e9682" TargetMode="External"/><Relationship Id="rId1" Type="http://schemas.openxmlformats.org/officeDocument/2006/relationships/hyperlink" Target="https://sei.ufpr.br/sei/web/controlador.php?acao=arvore_visualizar&amp;acao_origem=procedimento_visualizar&amp;id_procedimento=5411160&amp;infra_sistema=100000100&amp;infra_unidade_atual=4862&amp;infra_hash=21bf0d6f0d12c9981d5d6f292d3d3ccee60f9eb8450a2f48095ef31d8d0e968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i.ufpr.br/sei/web/controlador.php?acao=procedimento_trabalhar&amp;id_procedimento=7352166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sei.ufpr.br/sei/web/controlador.php?acao=arvore_visualizar&amp;acao_origem=procedimento_visualizar&amp;id_procedimento=5411160&amp;infra_sistema=100000100&amp;infra_unidade_atual=4862&amp;infra_hash=21bf0d6f0d12c9981d5d6f292d3d3ccee60f9eb8450a2f48095ef31d8d0e96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8D33B-276C-4594-B918-88C652726BAB}">
  <dimension ref="A1:N680"/>
  <sheetViews>
    <sheetView tabSelected="1" zoomScaleNormal="100" workbookViewId="0">
      <pane xSplit="1" ySplit="1" topLeftCell="F670" activePane="bottomRight" state="frozen"/>
      <selection pane="topRight" activeCell="B1" sqref="B1"/>
      <selection pane="bottomLeft" activeCell="A2" sqref="A2"/>
      <selection pane="bottomRight" activeCell="F684" sqref="F684"/>
    </sheetView>
  </sheetViews>
  <sheetFormatPr defaultColWidth="9" defaultRowHeight="12.75" outlineLevelCol="1" x14ac:dyDescent="0.2"/>
  <cols>
    <col min="1" max="1" width="21.83203125" bestFit="1" customWidth="1"/>
    <col min="2" max="2" width="14.1640625" bestFit="1" customWidth="1"/>
    <col min="3" max="3" width="62.1640625" bestFit="1" customWidth="1"/>
    <col min="4" max="4" width="42.6640625" bestFit="1" customWidth="1"/>
    <col min="5" max="5" width="69.6640625" bestFit="1" customWidth="1"/>
    <col min="6" max="6" width="94" bestFit="1" customWidth="1"/>
    <col min="7" max="7" width="13.1640625" bestFit="1" customWidth="1"/>
    <col min="8" max="8" width="16.1640625" bestFit="1" customWidth="1"/>
    <col min="9" max="9" width="10.83203125" customWidth="1" outlineLevel="1"/>
    <col min="10" max="11" width="10.1640625" customWidth="1" outlineLevel="1"/>
    <col min="12" max="12" width="1.83203125" customWidth="1"/>
  </cols>
  <sheetData>
    <row r="1" spans="1:1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">
      <c r="A2" s="10" t="s">
        <v>11</v>
      </c>
      <c r="B2" s="10" t="s">
        <v>12</v>
      </c>
      <c r="C2" s="10" t="s">
        <v>13</v>
      </c>
      <c r="D2" s="10" t="s">
        <v>14</v>
      </c>
      <c r="E2" s="10" t="s">
        <v>15</v>
      </c>
      <c r="F2" s="10" t="s">
        <v>16</v>
      </c>
      <c r="G2" s="10" t="s">
        <v>17</v>
      </c>
      <c r="H2" s="11">
        <v>44895</v>
      </c>
      <c r="I2" s="10">
        <v>1</v>
      </c>
      <c r="J2" s="10" t="s">
        <v>18</v>
      </c>
      <c r="K2" s="10">
        <v>2022</v>
      </c>
    </row>
    <row r="3" spans="1:11" x14ac:dyDescent="0.2">
      <c r="A3" s="10" t="s">
        <v>11</v>
      </c>
      <c r="B3" s="10" t="s">
        <v>19</v>
      </c>
      <c r="C3" s="10" t="s">
        <v>20</v>
      </c>
      <c r="D3" s="10" t="s">
        <v>21</v>
      </c>
      <c r="E3" s="10" t="s">
        <v>15</v>
      </c>
      <c r="F3" s="10" t="s">
        <v>16</v>
      </c>
      <c r="G3" s="10" t="s">
        <v>17</v>
      </c>
      <c r="H3" s="11">
        <v>44895</v>
      </c>
      <c r="I3" s="10">
        <v>1</v>
      </c>
      <c r="J3" s="10" t="s">
        <v>18</v>
      </c>
      <c r="K3" s="10">
        <v>2022</v>
      </c>
    </row>
    <row r="4" spans="1:11" x14ac:dyDescent="0.2">
      <c r="A4" s="10" t="s">
        <v>22</v>
      </c>
      <c r="B4" s="10" t="s">
        <v>23</v>
      </c>
      <c r="C4" s="10" t="s">
        <v>24</v>
      </c>
      <c r="D4" s="10" t="s">
        <v>21</v>
      </c>
      <c r="E4" s="10" t="s">
        <v>25</v>
      </c>
      <c r="F4" s="10" t="s">
        <v>16</v>
      </c>
      <c r="G4" s="10" t="s">
        <v>26</v>
      </c>
      <c r="H4" s="12">
        <v>44897</v>
      </c>
      <c r="I4" s="10">
        <v>1</v>
      </c>
      <c r="J4" s="10" t="s">
        <v>27</v>
      </c>
      <c r="K4" s="10">
        <v>2022</v>
      </c>
    </row>
    <row r="5" spans="1:11" x14ac:dyDescent="0.2">
      <c r="A5" s="10" t="s">
        <v>28</v>
      </c>
      <c r="B5" s="10" t="s">
        <v>29</v>
      </c>
      <c r="C5" s="10" t="s">
        <v>30</v>
      </c>
      <c r="D5" s="10" t="s">
        <v>31</v>
      </c>
      <c r="E5" s="10" t="s">
        <v>32</v>
      </c>
      <c r="F5" s="10" t="s">
        <v>16</v>
      </c>
      <c r="G5" s="10" t="s">
        <v>17</v>
      </c>
      <c r="H5" s="12">
        <v>44897</v>
      </c>
      <c r="I5" s="10">
        <v>1</v>
      </c>
      <c r="J5" s="10" t="s">
        <v>27</v>
      </c>
      <c r="K5" s="10">
        <v>2022</v>
      </c>
    </row>
    <row r="6" spans="1:11" x14ac:dyDescent="0.2">
      <c r="A6" s="10" t="s">
        <v>28</v>
      </c>
      <c r="B6" s="10" t="s">
        <v>33</v>
      </c>
      <c r="C6" s="10" t="s">
        <v>34</v>
      </c>
      <c r="D6" s="10" t="s">
        <v>35</v>
      </c>
      <c r="E6" s="10" t="s">
        <v>32</v>
      </c>
      <c r="F6" s="10" t="s">
        <v>16</v>
      </c>
      <c r="G6" s="10" t="s">
        <v>17</v>
      </c>
      <c r="H6" s="12">
        <v>44897</v>
      </c>
      <c r="I6" s="10">
        <v>1</v>
      </c>
      <c r="J6" s="10" t="s">
        <v>27</v>
      </c>
      <c r="K6" s="10">
        <v>2022</v>
      </c>
    </row>
    <row r="7" spans="1:11" x14ac:dyDescent="0.2">
      <c r="A7" s="10" t="s">
        <v>28</v>
      </c>
      <c r="B7" s="10" t="s">
        <v>36</v>
      </c>
      <c r="C7" s="10" t="s">
        <v>37</v>
      </c>
      <c r="D7" s="10" t="s">
        <v>21</v>
      </c>
      <c r="E7" s="10" t="s">
        <v>32</v>
      </c>
      <c r="F7" s="10" t="s">
        <v>16</v>
      </c>
      <c r="G7" s="10" t="s">
        <v>26</v>
      </c>
      <c r="H7" s="12">
        <v>44897</v>
      </c>
      <c r="I7" s="10">
        <v>1</v>
      </c>
      <c r="J7" s="10" t="s">
        <v>27</v>
      </c>
      <c r="K7" s="10">
        <v>2022</v>
      </c>
    </row>
    <row r="8" spans="1:11" x14ac:dyDescent="0.2">
      <c r="A8" s="10" t="s">
        <v>38</v>
      </c>
      <c r="B8" s="10" t="s">
        <v>39</v>
      </c>
      <c r="C8" s="10" t="s">
        <v>40</v>
      </c>
      <c r="D8" s="10" t="s">
        <v>21</v>
      </c>
      <c r="E8" s="10" t="s">
        <v>41</v>
      </c>
      <c r="F8" s="10" t="s">
        <v>16</v>
      </c>
      <c r="G8" s="10" t="s">
        <v>26</v>
      </c>
      <c r="H8" s="12">
        <v>44897</v>
      </c>
      <c r="I8" s="10">
        <v>1</v>
      </c>
      <c r="J8" s="10" t="s">
        <v>27</v>
      </c>
      <c r="K8" s="10">
        <v>2022</v>
      </c>
    </row>
    <row r="9" spans="1:11" x14ac:dyDescent="0.2">
      <c r="A9" s="10" t="s">
        <v>42</v>
      </c>
      <c r="B9" s="10" t="s">
        <v>43</v>
      </c>
      <c r="C9" s="10" t="s">
        <v>44</v>
      </c>
      <c r="D9" s="10" t="s">
        <v>21</v>
      </c>
      <c r="E9" s="10" t="s">
        <v>45</v>
      </c>
      <c r="F9" s="10" t="s">
        <v>16</v>
      </c>
      <c r="G9" s="10" t="s">
        <v>17</v>
      </c>
      <c r="H9" s="12">
        <v>44897</v>
      </c>
      <c r="I9" s="10">
        <v>1</v>
      </c>
      <c r="J9" s="10" t="s">
        <v>27</v>
      </c>
      <c r="K9" s="10">
        <v>2022</v>
      </c>
    </row>
    <row r="10" spans="1:11" x14ac:dyDescent="0.2">
      <c r="A10" s="10" t="s">
        <v>42</v>
      </c>
      <c r="B10" s="10" t="s">
        <v>46</v>
      </c>
      <c r="C10" s="10" t="s">
        <v>47</v>
      </c>
      <c r="D10" s="10" t="s">
        <v>35</v>
      </c>
      <c r="E10" s="10" t="s">
        <v>45</v>
      </c>
      <c r="F10" s="10" t="s">
        <v>16</v>
      </c>
      <c r="G10" s="10" t="s">
        <v>17</v>
      </c>
      <c r="H10" s="12">
        <v>44897</v>
      </c>
      <c r="I10" s="10">
        <v>1</v>
      </c>
      <c r="J10" s="10" t="s">
        <v>27</v>
      </c>
      <c r="K10" s="10">
        <v>2022</v>
      </c>
    </row>
    <row r="11" spans="1:11" x14ac:dyDescent="0.2">
      <c r="A11" s="10" t="s">
        <v>42</v>
      </c>
      <c r="B11" s="10" t="s">
        <v>48</v>
      </c>
      <c r="C11" s="10" t="s">
        <v>49</v>
      </c>
      <c r="D11" s="10" t="s">
        <v>21</v>
      </c>
      <c r="E11" s="10" t="s">
        <v>45</v>
      </c>
      <c r="F11" s="10" t="s">
        <v>16</v>
      </c>
      <c r="G11" s="10" t="s">
        <v>17</v>
      </c>
      <c r="H11" s="12">
        <v>44897</v>
      </c>
      <c r="I11" s="10">
        <v>1</v>
      </c>
      <c r="J11" s="10" t="s">
        <v>27</v>
      </c>
      <c r="K11" s="10">
        <v>2022</v>
      </c>
    </row>
    <row r="12" spans="1:11" x14ac:dyDescent="0.2">
      <c r="A12" s="10" t="s">
        <v>42</v>
      </c>
      <c r="B12" s="10" t="s">
        <v>50</v>
      </c>
      <c r="C12" s="10" t="s">
        <v>51</v>
      </c>
      <c r="D12" s="10" t="s">
        <v>14</v>
      </c>
      <c r="E12" s="10" t="s">
        <v>45</v>
      </c>
      <c r="F12" s="10" t="s">
        <v>16</v>
      </c>
      <c r="G12" s="10" t="s">
        <v>17</v>
      </c>
      <c r="H12" s="12">
        <v>44897</v>
      </c>
      <c r="I12" s="10">
        <v>1</v>
      </c>
      <c r="J12" s="10" t="s">
        <v>27</v>
      </c>
      <c r="K12" s="10">
        <v>2022</v>
      </c>
    </row>
    <row r="13" spans="1:11" x14ac:dyDescent="0.2">
      <c r="A13" s="10" t="s">
        <v>42</v>
      </c>
      <c r="B13" s="10" t="s">
        <v>52</v>
      </c>
      <c r="C13" s="10" t="s">
        <v>53</v>
      </c>
      <c r="D13" s="10" t="s">
        <v>21</v>
      </c>
      <c r="E13" s="10" t="s">
        <v>45</v>
      </c>
      <c r="F13" s="10" t="s">
        <v>16</v>
      </c>
      <c r="G13" s="10" t="s">
        <v>17</v>
      </c>
      <c r="H13" s="12">
        <v>44897</v>
      </c>
      <c r="I13" s="10">
        <v>1</v>
      </c>
      <c r="J13" s="10" t="s">
        <v>27</v>
      </c>
      <c r="K13" s="10">
        <v>2022</v>
      </c>
    </row>
    <row r="14" spans="1:11" x14ac:dyDescent="0.2">
      <c r="A14" s="10" t="s">
        <v>42</v>
      </c>
      <c r="B14" s="10" t="s">
        <v>54</v>
      </c>
      <c r="C14" s="10" t="s">
        <v>55</v>
      </c>
      <c r="D14" s="10" t="s">
        <v>14</v>
      </c>
      <c r="E14" s="10" t="s">
        <v>45</v>
      </c>
      <c r="F14" s="10" t="s">
        <v>16</v>
      </c>
      <c r="G14" s="10" t="s">
        <v>17</v>
      </c>
      <c r="H14" s="12">
        <v>44897</v>
      </c>
      <c r="I14" s="10">
        <v>1</v>
      </c>
      <c r="J14" s="10" t="s">
        <v>27</v>
      </c>
      <c r="K14" s="10">
        <v>2022</v>
      </c>
    </row>
    <row r="15" spans="1:11" x14ac:dyDescent="0.2">
      <c r="A15" s="10" t="s">
        <v>42</v>
      </c>
      <c r="B15" s="10" t="s">
        <v>56</v>
      </c>
      <c r="C15" s="10" t="s">
        <v>57</v>
      </c>
      <c r="D15" s="10" t="s">
        <v>21</v>
      </c>
      <c r="E15" s="10" t="s">
        <v>45</v>
      </c>
      <c r="F15" s="10" t="s">
        <v>16</v>
      </c>
      <c r="G15" s="10" t="s">
        <v>17</v>
      </c>
      <c r="H15" s="12">
        <v>44970</v>
      </c>
      <c r="I15" s="10">
        <v>1</v>
      </c>
      <c r="J15" s="10" t="s">
        <v>58</v>
      </c>
      <c r="K15" s="10">
        <v>2023</v>
      </c>
    </row>
    <row r="16" spans="1:11" x14ac:dyDescent="0.2">
      <c r="A16" s="10" t="s">
        <v>59</v>
      </c>
      <c r="B16" s="10" t="s">
        <v>60</v>
      </c>
      <c r="C16" s="10" t="s">
        <v>61</v>
      </c>
      <c r="D16" s="10" t="s">
        <v>21</v>
      </c>
      <c r="E16" s="10" t="s">
        <v>62</v>
      </c>
      <c r="F16" s="10" t="s">
        <v>16</v>
      </c>
      <c r="G16" s="10" t="s">
        <v>26</v>
      </c>
      <c r="H16" s="12">
        <v>44897</v>
      </c>
      <c r="I16" s="10">
        <v>1</v>
      </c>
      <c r="J16" s="10" t="s">
        <v>27</v>
      </c>
      <c r="K16" s="10">
        <v>2022</v>
      </c>
    </row>
    <row r="17" spans="1:11" x14ac:dyDescent="0.2">
      <c r="A17" s="10" t="s">
        <v>59</v>
      </c>
      <c r="B17" s="10" t="s">
        <v>63</v>
      </c>
      <c r="C17" s="10" t="s">
        <v>64</v>
      </c>
      <c r="D17" s="10" t="s">
        <v>14</v>
      </c>
      <c r="E17" s="10" t="s">
        <v>62</v>
      </c>
      <c r="F17" s="10" t="s">
        <v>16</v>
      </c>
      <c r="G17" s="10" t="s">
        <v>26</v>
      </c>
      <c r="H17" s="12">
        <v>44897</v>
      </c>
      <c r="I17" s="10">
        <v>1</v>
      </c>
      <c r="J17" s="10" t="s">
        <v>27</v>
      </c>
      <c r="K17" s="10">
        <v>2022</v>
      </c>
    </row>
    <row r="18" spans="1:11" x14ac:dyDescent="0.2">
      <c r="A18" s="10" t="s">
        <v>65</v>
      </c>
      <c r="B18" s="10" t="s">
        <v>66</v>
      </c>
      <c r="C18" s="10" t="s">
        <v>67</v>
      </c>
      <c r="D18" s="10" t="s">
        <v>21</v>
      </c>
      <c r="E18" s="10" t="s">
        <v>68</v>
      </c>
      <c r="F18" s="10" t="s">
        <v>16</v>
      </c>
      <c r="G18" s="10" t="s">
        <v>26</v>
      </c>
      <c r="H18" s="12">
        <v>44897</v>
      </c>
      <c r="I18" s="10">
        <v>1</v>
      </c>
      <c r="J18" s="10" t="s">
        <v>27</v>
      </c>
      <c r="K18" s="10">
        <v>2022</v>
      </c>
    </row>
    <row r="19" spans="1:11" x14ac:dyDescent="0.2">
      <c r="A19" s="10" t="s">
        <v>65</v>
      </c>
      <c r="B19" s="10" t="s">
        <v>69</v>
      </c>
      <c r="C19" s="10" t="s">
        <v>70</v>
      </c>
      <c r="D19" s="10" t="s">
        <v>35</v>
      </c>
      <c r="E19" s="10" t="s">
        <v>68</v>
      </c>
      <c r="F19" s="10" t="s">
        <v>16</v>
      </c>
      <c r="G19" s="10" t="s">
        <v>26</v>
      </c>
      <c r="H19" s="12">
        <v>44897</v>
      </c>
      <c r="I19" s="10">
        <v>1</v>
      </c>
      <c r="J19" s="10" t="s">
        <v>27</v>
      </c>
      <c r="K19" s="10">
        <v>2022</v>
      </c>
    </row>
    <row r="20" spans="1:11" x14ac:dyDescent="0.2">
      <c r="A20" s="10" t="s">
        <v>71</v>
      </c>
      <c r="B20" s="10" t="s">
        <v>72</v>
      </c>
      <c r="C20" s="10" t="s">
        <v>73</v>
      </c>
      <c r="D20" s="10" t="s">
        <v>21</v>
      </c>
      <c r="E20" s="10" t="s">
        <v>74</v>
      </c>
      <c r="F20" s="10" t="s">
        <v>16</v>
      </c>
      <c r="G20" s="10" t="s">
        <v>26</v>
      </c>
      <c r="H20" s="12">
        <v>44897</v>
      </c>
      <c r="I20" s="10">
        <v>1</v>
      </c>
      <c r="J20" s="10" t="s">
        <v>27</v>
      </c>
      <c r="K20" s="10">
        <v>2022</v>
      </c>
    </row>
    <row r="21" spans="1:11" x14ac:dyDescent="0.2">
      <c r="A21" s="10" t="s">
        <v>75</v>
      </c>
      <c r="B21" s="10" t="s">
        <v>76</v>
      </c>
      <c r="C21" s="10" t="s">
        <v>77</v>
      </c>
      <c r="D21" s="10" t="s">
        <v>21</v>
      </c>
      <c r="E21" s="10" t="s">
        <v>78</v>
      </c>
      <c r="F21" s="10" t="s">
        <v>16</v>
      </c>
      <c r="G21" s="10" t="s">
        <v>26</v>
      </c>
      <c r="H21" s="12">
        <v>44904</v>
      </c>
      <c r="I21" s="10">
        <v>1</v>
      </c>
      <c r="J21" s="10" t="s">
        <v>27</v>
      </c>
      <c r="K21" s="10">
        <v>2022</v>
      </c>
    </row>
    <row r="22" spans="1:11" x14ac:dyDescent="0.2">
      <c r="A22" s="10" t="s">
        <v>79</v>
      </c>
      <c r="B22" s="10" t="s">
        <v>80</v>
      </c>
      <c r="C22" s="10" t="s">
        <v>81</v>
      </c>
      <c r="D22" s="10" t="s">
        <v>35</v>
      </c>
      <c r="E22" s="10" t="s">
        <v>82</v>
      </c>
      <c r="F22" s="10" t="s">
        <v>16</v>
      </c>
      <c r="G22" s="10" t="s">
        <v>26</v>
      </c>
      <c r="H22" s="12">
        <v>44904</v>
      </c>
      <c r="I22" s="10">
        <v>1</v>
      </c>
      <c r="J22" s="10" t="s">
        <v>27</v>
      </c>
      <c r="K22" s="10">
        <v>2022</v>
      </c>
    </row>
    <row r="23" spans="1:11" x14ac:dyDescent="0.2">
      <c r="A23" s="10" t="s">
        <v>83</v>
      </c>
      <c r="B23" s="10" t="s">
        <v>84</v>
      </c>
      <c r="C23" s="10" t="s">
        <v>85</v>
      </c>
      <c r="D23" s="10" t="s">
        <v>21</v>
      </c>
      <c r="E23" s="10" t="s">
        <v>86</v>
      </c>
      <c r="F23" s="10" t="s">
        <v>16</v>
      </c>
      <c r="G23" s="10" t="s">
        <v>26</v>
      </c>
      <c r="H23" s="12">
        <v>44904</v>
      </c>
      <c r="I23" s="10">
        <v>1</v>
      </c>
      <c r="J23" s="10" t="s">
        <v>27</v>
      </c>
      <c r="K23" s="10">
        <v>2022</v>
      </c>
    </row>
    <row r="24" spans="1:11" x14ac:dyDescent="0.2">
      <c r="A24" s="10" t="s">
        <v>83</v>
      </c>
      <c r="B24" s="10" t="s">
        <v>87</v>
      </c>
      <c r="C24" s="10" t="s">
        <v>88</v>
      </c>
      <c r="D24" s="10" t="s">
        <v>21</v>
      </c>
      <c r="E24" s="10" t="s">
        <v>86</v>
      </c>
      <c r="F24" s="10" t="s">
        <v>16</v>
      </c>
      <c r="G24" s="10" t="s">
        <v>26</v>
      </c>
      <c r="H24" s="12">
        <v>44904</v>
      </c>
      <c r="I24" s="10">
        <v>1</v>
      </c>
      <c r="J24" s="10" t="s">
        <v>27</v>
      </c>
      <c r="K24" s="10">
        <v>2022</v>
      </c>
    </row>
    <row r="25" spans="1:11" x14ac:dyDescent="0.2">
      <c r="A25" s="10" t="s">
        <v>89</v>
      </c>
      <c r="B25" s="10" t="s">
        <v>90</v>
      </c>
      <c r="C25" s="10" t="s">
        <v>91</v>
      </c>
      <c r="D25" s="10" t="s">
        <v>35</v>
      </c>
      <c r="E25" s="10" t="s">
        <v>92</v>
      </c>
      <c r="F25" s="10" t="s">
        <v>16</v>
      </c>
      <c r="G25" s="10" t="s">
        <v>26</v>
      </c>
      <c r="H25" s="12">
        <v>44909</v>
      </c>
      <c r="I25" s="10">
        <v>1</v>
      </c>
      <c r="J25" s="10" t="s">
        <v>27</v>
      </c>
      <c r="K25" s="10">
        <v>2022</v>
      </c>
    </row>
    <row r="26" spans="1:11" x14ac:dyDescent="0.2">
      <c r="A26" s="10" t="s">
        <v>89</v>
      </c>
      <c r="B26" s="10" t="s">
        <v>93</v>
      </c>
      <c r="C26" s="10" t="s">
        <v>94</v>
      </c>
      <c r="D26" s="10" t="s">
        <v>14</v>
      </c>
      <c r="E26" s="10" t="s">
        <v>92</v>
      </c>
      <c r="F26" s="10" t="s">
        <v>16</v>
      </c>
      <c r="G26" s="10" t="s">
        <v>26</v>
      </c>
      <c r="H26" s="12">
        <v>44909</v>
      </c>
      <c r="I26" s="10">
        <v>1</v>
      </c>
      <c r="J26" s="10" t="s">
        <v>27</v>
      </c>
      <c r="K26" s="10">
        <v>2022</v>
      </c>
    </row>
    <row r="27" spans="1:11" x14ac:dyDescent="0.2">
      <c r="A27" s="10" t="s">
        <v>89</v>
      </c>
      <c r="B27" s="10" t="s">
        <v>95</v>
      </c>
      <c r="C27" s="10" t="s">
        <v>96</v>
      </c>
      <c r="D27" s="10" t="s">
        <v>21</v>
      </c>
      <c r="E27" s="10" t="s">
        <v>92</v>
      </c>
      <c r="F27" s="10" t="s">
        <v>16</v>
      </c>
      <c r="G27" s="10" t="s">
        <v>26</v>
      </c>
      <c r="H27" s="12">
        <v>44909</v>
      </c>
      <c r="I27" s="10">
        <v>1</v>
      </c>
      <c r="J27" s="10" t="s">
        <v>27</v>
      </c>
      <c r="K27" s="10">
        <v>2022</v>
      </c>
    </row>
    <row r="28" spans="1:11" x14ac:dyDescent="0.2">
      <c r="A28" s="10" t="s">
        <v>89</v>
      </c>
      <c r="B28" s="10" t="s">
        <v>97</v>
      </c>
      <c r="C28" s="10" t="s">
        <v>98</v>
      </c>
      <c r="D28" s="10" t="s">
        <v>31</v>
      </c>
      <c r="E28" s="10" t="s">
        <v>92</v>
      </c>
      <c r="F28" s="10" t="s">
        <v>16</v>
      </c>
      <c r="G28" s="10" t="s">
        <v>26</v>
      </c>
      <c r="H28" s="12">
        <v>44909</v>
      </c>
      <c r="I28" s="10">
        <v>1</v>
      </c>
      <c r="J28" s="10" t="s">
        <v>27</v>
      </c>
      <c r="K28" s="10">
        <v>2022</v>
      </c>
    </row>
    <row r="29" spans="1:11" x14ac:dyDescent="0.2">
      <c r="A29" s="10" t="s">
        <v>99</v>
      </c>
      <c r="B29" s="10" t="s">
        <v>100</v>
      </c>
      <c r="C29" s="10" t="s">
        <v>101</v>
      </c>
      <c r="D29" s="10" t="s">
        <v>31</v>
      </c>
      <c r="E29" s="10" t="s">
        <v>102</v>
      </c>
      <c r="F29" s="10" t="s">
        <v>16</v>
      </c>
      <c r="G29" s="10" t="s">
        <v>26</v>
      </c>
      <c r="H29" s="12">
        <v>44914</v>
      </c>
      <c r="I29" s="10">
        <v>1</v>
      </c>
      <c r="J29" s="10" t="s">
        <v>27</v>
      </c>
      <c r="K29" s="10">
        <v>2022</v>
      </c>
    </row>
    <row r="30" spans="1:11" x14ac:dyDescent="0.2">
      <c r="A30" s="10" t="s">
        <v>99</v>
      </c>
      <c r="B30" s="10" t="s">
        <v>103</v>
      </c>
      <c r="C30" s="10" t="s">
        <v>104</v>
      </c>
      <c r="D30" s="10" t="s">
        <v>35</v>
      </c>
      <c r="E30" s="10" t="s">
        <v>102</v>
      </c>
      <c r="F30" s="10" t="s">
        <v>16</v>
      </c>
      <c r="G30" s="10" t="s">
        <v>26</v>
      </c>
      <c r="H30" s="12">
        <v>44914</v>
      </c>
      <c r="I30" s="10">
        <v>1</v>
      </c>
      <c r="J30" s="10" t="s">
        <v>27</v>
      </c>
      <c r="K30" s="10">
        <v>2022</v>
      </c>
    </row>
    <row r="31" spans="1:11" x14ac:dyDescent="0.2">
      <c r="A31" s="10" t="s">
        <v>105</v>
      </c>
      <c r="B31" s="10" t="s">
        <v>106</v>
      </c>
      <c r="C31" s="10" t="s">
        <v>107</v>
      </c>
      <c r="D31" s="10" t="s">
        <v>108</v>
      </c>
      <c r="E31" s="10" t="s">
        <v>109</v>
      </c>
      <c r="F31" s="10" t="s">
        <v>16</v>
      </c>
      <c r="G31" s="10" t="s">
        <v>26</v>
      </c>
      <c r="H31" s="12">
        <v>44914</v>
      </c>
      <c r="I31" s="10">
        <v>1</v>
      </c>
      <c r="J31" s="10" t="s">
        <v>27</v>
      </c>
      <c r="K31" s="10">
        <v>2022</v>
      </c>
    </row>
    <row r="32" spans="1:11" x14ac:dyDescent="0.2">
      <c r="A32" s="10" t="s">
        <v>105</v>
      </c>
      <c r="B32" s="10" t="s">
        <v>110</v>
      </c>
      <c r="C32" s="10" t="s">
        <v>111</v>
      </c>
      <c r="D32" s="10" t="s">
        <v>21</v>
      </c>
      <c r="E32" s="10" t="s">
        <v>109</v>
      </c>
      <c r="F32" s="10" t="s">
        <v>16</v>
      </c>
      <c r="G32" s="10" t="s">
        <v>26</v>
      </c>
      <c r="H32" s="12">
        <v>44914</v>
      </c>
      <c r="I32" s="10">
        <v>1</v>
      </c>
      <c r="J32" s="10" t="s">
        <v>27</v>
      </c>
      <c r="K32" s="10">
        <v>2022</v>
      </c>
    </row>
    <row r="33" spans="1:11" x14ac:dyDescent="0.2">
      <c r="A33" s="10" t="s">
        <v>112</v>
      </c>
      <c r="B33" s="10" t="s">
        <v>113</v>
      </c>
      <c r="C33" s="10" t="s">
        <v>114</v>
      </c>
      <c r="D33" s="10" t="s">
        <v>35</v>
      </c>
      <c r="E33" s="10" t="s">
        <v>115</v>
      </c>
      <c r="F33" s="10" t="s">
        <v>16</v>
      </c>
      <c r="G33" s="10" t="s">
        <v>26</v>
      </c>
      <c r="H33" s="12">
        <v>44914</v>
      </c>
      <c r="I33" s="10">
        <v>1</v>
      </c>
      <c r="J33" s="10" t="s">
        <v>27</v>
      </c>
      <c r="K33" s="10">
        <v>2022</v>
      </c>
    </row>
    <row r="34" spans="1:11" x14ac:dyDescent="0.2">
      <c r="A34" s="10" t="s">
        <v>116</v>
      </c>
      <c r="B34" s="10" t="s">
        <v>117</v>
      </c>
      <c r="C34" s="10" t="s">
        <v>118</v>
      </c>
      <c r="D34" s="10" t="s">
        <v>14</v>
      </c>
      <c r="E34" s="10" t="s">
        <v>119</v>
      </c>
      <c r="F34" s="10" t="s">
        <v>120</v>
      </c>
      <c r="G34" s="10" t="s">
        <v>26</v>
      </c>
      <c r="H34" s="12">
        <v>44921</v>
      </c>
      <c r="I34" s="10">
        <v>1</v>
      </c>
      <c r="J34" s="10" t="s">
        <v>27</v>
      </c>
      <c r="K34" s="10">
        <v>2022</v>
      </c>
    </row>
    <row r="35" spans="1:11" x14ac:dyDescent="0.2">
      <c r="A35" s="10" t="s">
        <v>121</v>
      </c>
      <c r="B35" s="10" t="s">
        <v>122</v>
      </c>
      <c r="C35" s="10" t="s">
        <v>123</v>
      </c>
      <c r="D35" s="10" t="s">
        <v>31</v>
      </c>
      <c r="E35" s="10" t="s">
        <v>124</v>
      </c>
      <c r="F35" s="10" t="s">
        <v>16</v>
      </c>
      <c r="G35" s="10" t="s">
        <v>26</v>
      </c>
      <c r="H35" s="12">
        <v>44921</v>
      </c>
      <c r="I35" s="10">
        <v>1</v>
      </c>
      <c r="J35" s="10" t="s">
        <v>27</v>
      </c>
      <c r="K35" s="10">
        <v>2022</v>
      </c>
    </row>
    <row r="36" spans="1:11" x14ac:dyDescent="0.2">
      <c r="A36" s="10" t="s">
        <v>121</v>
      </c>
      <c r="B36" s="10" t="s">
        <v>125</v>
      </c>
      <c r="C36" s="10" t="s">
        <v>126</v>
      </c>
      <c r="D36" s="10" t="s">
        <v>14</v>
      </c>
      <c r="E36" s="10" t="s">
        <v>124</v>
      </c>
      <c r="F36" s="10" t="s">
        <v>16</v>
      </c>
      <c r="G36" s="10" t="s">
        <v>26</v>
      </c>
      <c r="H36" s="12">
        <v>44921</v>
      </c>
      <c r="I36" s="10">
        <v>1</v>
      </c>
      <c r="J36" s="10" t="s">
        <v>27</v>
      </c>
      <c r="K36" s="10">
        <v>2022</v>
      </c>
    </row>
    <row r="37" spans="1:11" x14ac:dyDescent="0.2">
      <c r="A37" s="10" t="s">
        <v>127</v>
      </c>
      <c r="B37" s="10" t="s">
        <v>128</v>
      </c>
      <c r="C37" s="10" t="s">
        <v>129</v>
      </c>
      <c r="D37" s="10" t="s">
        <v>130</v>
      </c>
      <c r="E37" s="10" t="s">
        <v>131</v>
      </c>
      <c r="F37" s="10" t="s">
        <v>132</v>
      </c>
      <c r="G37" s="10" t="s">
        <v>26</v>
      </c>
      <c r="H37" s="12">
        <v>44956</v>
      </c>
      <c r="I37" s="10">
        <v>1</v>
      </c>
      <c r="J37" s="10" t="s">
        <v>133</v>
      </c>
      <c r="K37" s="10">
        <v>2023</v>
      </c>
    </row>
    <row r="38" spans="1:11" x14ac:dyDescent="0.2">
      <c r="A38" s="10" t="s">
        <v>127</v>
      </c>
      <c r="B38" s="10" t="s">
        <v>134</v>
      </c>
      <c r="C38" s="10" t="s">
        <v>135</v>
      </c>
      <c r="D38" s="10" t="s">
        <v>136</v>
      </c>
      <c r="E38" s="10" t="s">
        <v>131</v>
      </c>
      <c r="F38" s="10" t="s">
        <v>132</v>
      </c>
      <c r="G38" s="10" t="s">
        <v>17</v>
      </c>
      <c r="H38" s="12">
        <v>44956</v>
      </c>
      <c r="I38" s="10">
        <v>1</v>
      </c>
      <c r="J38" s="10" t="s">
        <v>133</v>
      </c>
      <c r="K38" s="10">
        <v>2023</v>
      </c>
    </row>
    <row r="39" spans="1:11" x14ac:dyDescent="0.2">
      <c r="A39" s="10" t="s">
        <v>127</v>
      </c>
      <c r="B39" s="10" t="s">
        <v>137</v>
      </c>
      <c r="C39" s="10" t="s">
        <v>138</v>
      </c>
      <c r="D39" s="10" t="s">
        <v>136</v>
      </c>
      <c r="E39" s="10" t="s">
        <v>131</v>
      </c>
      <c r="F39" s="10" t="s">
        <v>132</v>
      </c>
      <c r="G39" s="10" t="s">
        <v>17</v>
      </c>
      <c r="H39" s="12">
        <v>44956</v>
      </c>
      <c r="I39" s="10">
        <v>1</v>
      </c>
      <c r="J39" s="10" t="s">
        <v>133</v>
      </c>
      <c r="K39" s="10">
        <v>2023</v>
      </c>
    </row>
    <row r="40" spans="1:11" x14ac:dyDescent="0.2">
      <c r="A40" s="10" t="s">
        <v>127</v>
      </c>
      <c r="B40" s="10" t="s">
        <v>139</v>
      </c>
      <c r="C40" s="10" t="s">
        <v>140</v>
      </c>
      <c r="D40" s="10" t="s">
        <v>136</v>
      </c>
      <c r="E40" s="10" t="s">
        <v>131</v>
      </c>
      <c r="F40" s="10" t="s">
        <v>132</v>
      </c>
      <c r="G40" s="10" t="s">
        <v>17</v>
      </c>
      <c r="H40" s="12">
        <v>44956</v>
      </c>
      <c r="I40" s="10">
        <v>1</v>
      </c>
      <c r="J40" s="10" t="s">
        <v>133</v>
      </c>
      <c r="K40" s="10">
        <v>2023</v>
      </c>
    </row>
    <row r="41" spans="1:11" x14ac:dyDescent="0.2">
      <c r="A41" s="10" t="s">
        <v>127</v>
      </c>
      <c r="B41" s="10" t="s">
        <v>143</v>
      </c>
      <c r="C41" s="10" t="s">
        <v>144</v>
      </c>
      <c r="D41" s="10" t="s">
        <v>136</v>
      </c>
      <c r="E41" s="10" t="s">
        <v>131</v>
      </c>
      <c r="F41" s="10" t="s">
        <v>132</v>
      </c>
      <c r="G41" s="10" t="s">
        <v>17</v>
      </c>
      <c r="H41" s="12">
        <v>44956</v>
      </c>
      <c r="I41" s="10">
        <v>1</v>
      </c>
      <c r="J41" s="10" t="s">
        <v>133</v>
      </c>
      <c r="K41" s="10">
        <v>2023</v>
      </c>
    </row>
    <row r="42" spans="1:11" x14ac:dyDescent="0.2">
      <c r="A42" s="10" t="s">
        <v>127</v>
      </c>
      <c r="B42" s="10" t="s">
        <v>145</v>
      </c>
      <c r="C42" s="10" t="s">
        <v>146</v>
      </c>
      <c r="D42" s="10" t="s">
        <v>136</v>
      </c>
      <c r="E42" s="10" t="s">
        <v>131</v>
      </c>
      <c r="F42" s="10" t="s">
        <v>132</v>
      </c>
      <c r="G42" s="10" t="s">
        <v>17</v>
      </c>
      <c r="H42" s="12">
        <v>44956</v>
      </c>
      <c r="I42" s="10">
        <v>1</v>
      </c>
      <c r="J42" s="10" t="s">
        <v>133</v>
      </c>
      <c r="K42" s="10">
        <v>2023</v>
      </c>
    </row>
    <row r="43" spans="1:11" x14ac:dyDescent="0.2">
      <c r="A43" s="10" t="s">
        <v>127</v>
      </c>
      <c r="B43" s="10" t="s">
        <v>147</v>
      </c>
      <c r="C43" s="10" t="s">
        <v>148</v>
      </c>
      <c r="D43" s="10" t="s">
        <v>136</v>
      </c>
      <c r="E43" s="10" t="s">
        <v>131</v>
      </c>
      <c r="F43" s="10" t="s">
        <v>132</v>
      </c>
      <c r="G43" s="10" t="s">
        <v>17</v>
      </c>
      <c r="H43" s="12">
        <v>44956</v>
      </c>
      <c r="I43" s="10">
        <v>1</v>
      </c>
      <c r="J43" s="10" t="s">
        <v>133</v>
      </c>
      <c r="K43" s="10">
        <v>2023</v>
      </c>
    </row>
    <row r="44" spans="1:11" x14ac:dyDescent="0.2">
      <c r="A44" s="10" t="s">
        <v>127</v>
      </c>
      <c r="B44" s="10" t="s">
        <v>149</v>
      </c>
      <c r="C44" s="10" t="s">
        <v>150</v>
      </c>
      <c r="D44" s="10" t="s">
        <v>151</v>
      </c>
      <c r="E44" s="10" t="s">
        <v>131</v>
      </c>
      <c r="F44" s="10" t="s">
        <v>132</v>
      </c>
      <c r="G44" s="10" t="s">
        <v>26</v>
      </c>
      <c r="H44" s="12">
        <v>44956</v>
      </c>
      <c r="I44" s="10">
        <v>1</v>
      </c>
      <c r="J44" s="10" t="s">
        <v>133</v>
      </c>
      <c r="K44" s="10">
        <v>2023</v>
      </c>
    </row>
    <row r="45" spans="1:11" x14ac:dyDescent="0.2">
      <c r="A45" s="10" t="s">
        <v>127</v>
      </c>
      <c r="B45" s="10" t="s">
        <v>152</v>
      </c>
      <c r="C45" s="10" t="s">
        <v>153</v>
      </c>
      <c r="D45" s="10" t="s">
        <v>136</v>
      </c>
      <c r="E45" s="10" t="s">
        <v>131</v>
      </c>
      <c r="F45" s="10" t="s">
        <v>132</v>
      </c>
      <c r="G45" s="10" t="s">
        <v>17</v>
      </c>
      <c r="H45" s="12">
        <v>44956</v>
      </c>
      <c r="I45" s="10">
        <v>1</v>
      </c>
      <c r="J45" s="10" t="s">
        <v>133</v>
      </c>
      <c r="K45" s="10">
        <v>2023</v>
      </c>
    </row>
    <row r="46" spans="1:11" x14ac:dyDescent="0.2">
      <c r="A46" s="10" t="s">
        <v>127</v>
      </c>
      <c r="B46" s="10" t="s">
        <v>154</v>
      </c>
      <c r="C46" s="10" t="s">
        <v>155</v>
      </c>
      <c r="D46" s="10" t="s">
        <v>136</v>
      </c>
      <c r="E46" s="10" t="s">
        <v>131</v>
      </c>
      <c r="F46" s="10" t="s">
        <v>132</v>
      </c>
      <c r="G46" s="10" t="s">
        <v>17</v>
      </c>
      <c r="H46" s="12">
        <v>44956</v>
      </c>
      <c r="I46" s="10">
        <v>1</v>
      </c>
      <c r="J46" s="10" t="s">
        <v>133</v>
      </c>
      <c r="K46" s="10">
        <v>2023</v>
      </c>
    </row>
    <row r="47" spans="1:11" x14ac:dyDescent="0.2">
      <c r="A47" s="10" t="s">
        <v>127</v>
      </c>
      <c r="B47" s="10" t="s">
        <v>156</v>
      </c>
      <c r="C47" s="10" t="s">
        <v>157</v>
      </c>
      <c r="D47" s="10" t="s">
        <v>136</v>
      </c>
      <c r="E47" s="10" t="s">
        <v>131</v>
      </c>
      <c r="F47" s="10" t="s">
        <v>132</v>
      </c>
      <c r="G47" s="10" t="s">
        <v>26</v>
      </c>
      <c r="H47" s="12">
        <v>44956</v>
      </c>
      <c r="I47" s="10">
        <v>1</v>
      </c>
      <c r="J47" s="10" t="s">
        <v>133</v>
      </c>
      <c r="K47" s="10">
        <v>2023</v>
      </c>
    </row>
    <row r="48" spans="1:11" x14ac:dyDescent="0.2">
      <c r="A48" s="10" t="s">
        <v>127</v>
      </c>
      <c r="B48" s="10" t="s">
        <v>158</v>
      </c>
      <c r="C48" s="10" t="s">
        <v>159</v>
      </c>
      <c r="D48" s="10" t="s">
        <v>136</v>
      </c>
      <c r="E48" s="10" t="s">
        <v>131</v>
      </c>
      <c r="F48" s="10" t="s">
        <v>132</v>
      </c>
      <c r="G48" s="10" t="s">
        <v>17</v>
      </c>
      <c r="H48" s="12">
        <v>44956</v>
      </c>
      <c r="I48" s="10">
        <v>1</v>
      </c>
      <c r="J48" s="10" t="s">
        <v>133</v>
      </c>
      <c r="K48" s="10">
        <v>2023</v>
      </c>
    </row>
    <row r="49" spans="1:11" x14ac:dyDescent="0.2">
      <c r="A49" s="10" t="s">
        <v>127</v>
      </c>
      <c r="B49" s="10" t="s">
        <v>160</v>
      </c>
      <c r="C49" s="10" t="s">
        <v>161</v>
      </c>
      <c r="D49" s="10" t="s">
        <v>136</v>
      </c>
      <c r="E49" s="10" t="s">
        <v>131</v>
      </c>
      <c r="F49" s="10" t="s">
        <v>132</v>
      </c>
      <c r="G49" s="10" t="s">
        <v>17</v>
      </c>
      <c r="H49" s="12">
        <v>44956</v>
      </c>
      <c r="I49" s="10">
        <v>1</v>
      </c>
      <c r="J49" s="10" t="s">
        <v>133</v>
      </c>
      <c r="K49" s="10">
        <v>2023</v>
      </c>
    </row>
    <row r="50" spans="1:11" x14ac:dyDescent="0.2">
      <c r="A50" s="10" t="s">
        <v>162</v>
      </c>
      <c r="B50" s="10" t="s">
        <v>163</v>
      </c>
      <c r="C50" s="10" t="s">
        <v>164</v>
      </c>
      <c r="D50" s="10" t="s">
        <v>136</v>
      </c>
      <c r="E50" s="10" t="s">
        <v>131</v>
      </c>
      <c r="F50" s="10" t="s">
        <v>165</v>
      </c>
      <c r="G50" s="10" t="s">
        <v>17</v>
      </c>
      <c r="H50" s="12">
        <v>44992</v>
      </c>
      <c r="I50" s="10">
        <v>1</v>
      </c>
      <c r="J50" s="10" t="s">
        <v>166</v>
      </c>
      <c r="K50" s="10">
        <v>2023</v>
      </c>
    </row>
    <row r="51" spans="1:11" x14ac:dyDescent="0.2">
      <c r="A51" s="10" t="s">
        <v>162</v>
      </c>
      <c r="B51" s="10" t="s">
        <v>167</v>
      </c>
      <c r="C51" s="10" t="s">
        <v>168</v>
      </c>
      <c r="D51" s="10" t="s">
        <v>21</v>
      </c>
      <c r="E51" s="10" t="s">
        <v>131</v>
      </c>
      <c r="F51" s="10" t="s">
        <v>165</v>
      </c>
      <c r="G51" s="10" t="s">
        <v>17</v>
      </c>
      <c r="H51" s="12">
        <v>44992</v>
      </c>
      <c r="I51" s="10">
        <v>1</v>
      </c>
      <c r="J51" s="10" t="s">
        <v>166</v>
      </c>
      <c r="K51" s="10">
        <v>2023</v>
      </c>
    </row>
    <row r="52" spans="1:11" x14ac:dyDescent="0.2">
      <c r="A52" s="10" t="s">
        <v>162</v>
      </c>
      <c r="B52" s="10" t="s">
        <v>169</v>
      </c>
      <c r="C52" s="10" t="s">
        <v>170</v>
      </c>
      <c r="D52" s="10" t="s">
        <v>136</v>
      </c>
      <c r="E52" s="10" t="s">
        <v>131</v>
      </c>
      <c r="F52" s="10" t="s">
        <v>165</v>
      </c>
      <c r="G52" s="10" t="s">
        <v>26</v>
      </c>
      <c r="H52" s="12">
        <v>44992</v>
      </c>
      <c r="I52" s="10">
        <v>1</v>
      </c>
      <c r="J52" s="10" t="s">
        <v>166</v>
      </c>
      <c r="K52" s="10">
        <v>2023</v>
      </c>
    </row>
    <row r="53" spans="1:11" x14ac:dyDescent="0.2">
      <c r="A53" s="10" t="s">
        <v>162</v>
      </c>
      <c r="B53" s="10" t="s">
        <v>171</v>
      </c>
      <c r="C53" s="10" t="s">
        <v>172</v>
      </c>
      <c r="D53" s="10" t="s">
        <v>136</v>
      </c>
      <c r="E53" s="10" t="s">
        <v>131</v>
      </c>
      <c r="F53" s="10" t="s">
        <v>165</v>
      </c>
      <c r="G53" s="10" t="s">
        <v>17</v>
      </c>
      <c r="H53" s="12">
        <v>44992</v>
      </c>
      <c r="I53" s="10">
        <v>1</v>
      </c>
      <c r="J53" s="10" t="s">
        <v>166</v>
      </c>
      <c r="K53" s="10">
        <v>2023</v>
      </c>
    </row>
    <row r="54" spans="1:11" x14ac:dyDescent="0.2">
      <c r="A54" s="10" t="s">
        <v>173</v>
      </c>
      <c r="B54" s="10" t="s">
        <v>174</v>
      </c>
      <c r="C54" s="10" t="s">
        <v>175</v>
      </c>
      <c r="D54" s="10" t="s">
        <v>21</v>
      </c>
      <c r="E54" s="10" t="s">
        <v>176</v>
      </c>
      <c r="F54" s="10" t="s">
        <v>16</v>
      </c>
      <c r="G54" s="10" t="s">
        <v>26</v>
      </c>
      <c r="H54" s="12">
        <v>44992</v>
      </c>
      <c r="I54" s="10">
        <v>1</v>
      </c>
      <c r="J54" s="10" t="s">
        <v>166</v>
      </c>
      <c r="K54" s="10">
        <v>2023</v>
      </c>
    </row>
    <row r="55" spans="1:11" x14ac:dyDescent="0.2">
      <c r="A55" s="10" t="s">
        <v>173</v>
      </c>
      <c r="B55" s="10" t="s">
        <v>177</v>
      </c>
      <c r="C55" s="10" t="s">
        <v>178</v>
      </c>
      <c r="D55" s="10" t="s">
        <v>21</v>
      </c>
      <c r="E55" s="10" t="s">
        <v>176</v>
      </c>
      <c r="F55" s="10" t="s">
        <v>16</v>
      </c>
      <c r="G55" s="10" t="s">
        <v>26</v>
      </c>
      <c r="H55" s="12">
        <v>44992</v>
      </c>
      <c r="I55" s="10">
        <v>1</v>
      </c>
      <c r="J55" s="10" t="s">
        <v>166</v>
      </c>
      <c r="K55" s="10">
        <v>2023</v>
      </c>
    </row>
    <row r="56" spans="1:11" x14ac:dyDescent="0.2">
      <c r="A56" s="10" t="s">
        <v>173</v>
      </c>
      <c r="B56" s="10" t="s">
        <v>179</v>
      </c>
      <c r="C56" s="10" t="s">
        <v>180</v>
      </c>
      <c r="D56" s="10" t="s">
        <v>21</v>
      </c>
      <c r="E56" s="10" t="s">
        <v>176</v>
      </c>
      <c r="F56" s="10" t="s">
        <v>16</v>
      </c>
      <c r="G56" s="10" t="s">
        <v>26</v>
      </c>
      <c r="H56" s="12">
        <v>44992</v>
      </c>
      <c r="I56" s="10">
        <v>1</v>
      </c>
      <c r="J56" s="10" t="s">
        <v>166</v>
      </c>
      <c r="K56" s="10">
        <v>2023</v>
      </c>
    </row>
    <row r="57" spans="1:11" x14ac:dyDescent="0.2">
      <c r="A57" s="10" t="s">
        <v>181</v>
      </c>
      <c r="B57" s="10" t="s">
        <v>182</v>
      </c>
      <c r="C57" s="10" t="s">
        <v>183</v>
      </c>
      <c r="D57" s="10" t="s">
        <v>35</v>
      </c>
      <c r="E57" s="10" t="s">
        <v>184</v>
      </c>
      <c r="F57" s="17" t="s">
        <v>185</v>
      </c>
      <c r="G57" s="10" t="s">
        <v>17</v>
      </c>
      <c r="H57" s="12">
        <v>44992</v>
      </c>
      <c r="I57" s="10">
        <v>1</v>
      </c>
      <c r="J57" s="10" t="s">
        <v>166</v>
      </c>
      <c r="K57" s="10">
        <v>2023</v>
      </c>
    </row>
    <row r="58" spans="1:11" x14ac:dyDescent="0.2">
      <c r="A58" s="10" t="s">
        <v>186</v>
      </c>
      <c r="B58" s="10" t="s">
        <v>190</v>
      </c>
      <c r="C58" s="10" t="s">
        <v>191</v>
      </c>
      <c r="D58" s="10" t="s">
        <v>21</v>
      </c>
      <c r="E58" s="10" t="s">
        <v>189</v>
      </c>
      <c r="F58" s="10" t="s">
        <v>16</v>
      </c>
      <c r="G58" s="10" t="s">
        <v>26</v>
      </c>
      <c r="H58" s="12">
        <v>45013</v>
      </c>
      <c r="I58" s="10">
        <v>1</v>
      </c>
      <c r="J58" s="10" t="s">
        <v>166</v>
      </c>
      <c r="K58" s="10">
        <v>2023</v>
      </c>
    </row>
    <row r="59" spans="1:11" x14ac:dyDescent="0.2">
      <c r="A59" s="10" t="s">
        <v>192</v>
      </c>
      <c r="B59" s="10" t="s">
        <v>193</v>
      </c>
      <c r="C59" s="10" t="s">
        <v>194</v>
      </c>
      <c r="D59" s="10" t="s">
        <v>21</v>
      </c>
      <c r="E59" s="10" t="s">
        <v>195</v>
      </c>
      <c r="F59" s="10" t="s">
        <v>16</v>
      </c>
      <c r="G59" s="10" t="s">
        <v>26</v>
      </c>
      <c r="H59" s="12">
        <v>45013</v>
      </c>
      <c r="I59" s="10">
        <v>1</v>
      </c>
      <c r="J59" s="10" t="s">
        <v>166</v>
      </c>
      <c r="K59" s="10">
        <v>2023</v>
      </c>
    </row>
    <row r="60" spans="1:11" x14ac:dyDescent="0.2">
      <c r="A60" s="10" t="s">
        <v>196</v>
      </c>
      <c r="B60" s="10" t="s">
        <v>197</v>
      </c>
      <c r="C60" s="10" t="s">
        <v>198</v>
      </c>
      <c r="D60" s="10" t="s">
        <v>21</v>
      </c>
      <c r="E60" s="10" t="s">
        <v>25</v>
      </c>
      <c r="F60" s="10" t="s">
        <v>199</v>
      </c>
      <c r="G60" s="10" t="s">
        <v>26</v>
      </c>
      <c r="H60" s="12">
        <v>45033</v>
      </c>
      <c r="I60" s="10">
        <v>1</v>
      </c>
      <c r="J60" s="10" t="s">
        <v>200</v>
      </c>
      <c r="K60" s="10">
        <v>2023</v>
      </c>
    </row>
    <row r="61" spans="1:11" x14ac:dyDescent="0.2">
      <c r="A61" s="10" t="s">
        <v>201</v>
      </c>
      <c r="B61" s="10" t="s">
        <v>202</v>
      </c>
      <c r="C61" s="10" t="s">
        <v>203</v>
      </c>
      <c r="D61" s="10" t="s">
        <v>21</v>
      </c>
      <c r="E61" s="10" t="s">
        <v>176</v>
      </c>
      <c r="F61" s="10" t="s">
        <v>204</v>
      </c>
      <c r="G61" s="10" t="s">
        <v>26</v>
      </c>
      <c r="H61" s="12">
        <v>45033</v>
      </c>
      <c r="I61" s="10">
        <v>1</v>
      </c>
      <c r="J61" s="10" t="s">
        <v>200</v>
      </c>
      <c r="K61" s="10">
        <v>2023</v>
      </c>
    </row>
    <row r="62" spans="1:11" x14ac:dyDescent="0.2">
      <c r="A62" s="10" t="s">
        <v>201</v>
      </c>
      <c r="B62" s="10" t="s">
        <v>205</v>
      </c>
      <c r="C62" s="10" t="s">
        <v>206</v>
      </c>
      <c r="D62" s="10" t="s">
        <v>21</v>
      </c>
      <c r="E62" s="10" t="s">
        <v>176</v>
      </c>
      <c r="F62" s="10" t="s">
        <v>204</v>
      </c>
      <c r="G62" s="10" t="s">
        <v>26</v>
      </c>
      <c r="H62" s="12">
        <v>45033</v>
      </c>
      <c r="I62" s="10">
        <v>1</v>
      </c>
      <c r="J62" s="10" t="s">
        <v>200</v>
      </c>
      <c r="K62" s="10">
        <v>2023</v>
      </c>
    </row>
    <row r="63" spans="1:11" x14ac:dyDescent="0.2">
      <c r="A63" s="10" t="s">
        <v>207</v>
      </c>
      <c r="B63" s="10" t="s">
        <v>208</v>
      </c>
      <c r="C63" s="10" t="s">
        <v>209</v>
      </c>
      <c r="D63" s="10" t="s">
        <v>21</v>
      </c>
      <c r="E63" s="10" t="s">
        <v>176</v>
      </c>
      <c r="F63" s="10" t="s">
        <v>210</v>
      </c>
      <c r="G63" s="10" t="s">
        <v>26</v>
      </c>
      <c r="H63" s="12">
        <v>45033</v>
      </c>
      <c r="I63" s="10">
        <v>1</v>
      </c>
      <c r="J63" s="10" t="s">
        <v>200</v>
      </c>
      <c r="K63" s="10">
        <v>2023</v>
      </c>
    </row>
    <row r="64" spans="1:11" x14ac:dyDescent="0.2">
      <c r="A64" s="10" t="s">
        <v>211</v>
      </c>
      <c r="B64" s="10" t="s">
        <v>212</v>
      </c>
      <c r="C64" s="10" t="s">
        <v>213</v>
      </c>
      <c r="D64" s="10" t="s">
        <v>31</v>
      </c>
      <c r="E64" s="10" t="s">
        <v>62</v>
      </c>
      <c r="F64" s="10" t="s">
        <v>214</v>
      </c>
      <c r="G64" s="10" t="s">
        <v>26</v>
      </c>
      <c r="H64" s="12">
        <v>45033</v>
      </c>
      <c r="I64" s="10">
        <v>1</v>
      </c>
      <c r="J64" s="10" t="s">
        <v>200</v>
      </c>
      <c r="K64" s="10">
        <v>2023</v>
      </c>
    </row>
    <row r="65" spans="1:11" x14ac:dyDescent="0.2">
      <c r="A65" s="10" t="s">
        <v>211</v>
      </c>
      <c r="B65" s="10" t="s">
        <v>215</v>
      </c>
      <c r="C65" s="10" t="s">
        <v>216</v>
      </c>
      <c r="D65" s="10" t="s">
        <v>21</v>
      </c>
      <c r="E65" s="10" t="s">
        <v>62</v>
      </c>
      <c r="F65" s="10" t="s">
        <v>214</v>
      </c>
      <c r="G65" s="10" t="s">
        <v>26</v>
      </c>
      <c r="H65" s="12">
        <v>45033</v>
      </c>
      <c r="I65" s="10">
        <v>1</v>
      </c>
      <c r="J65" s="10" t="s">
        <v>200</v>
      </c>
      <c r="K65" s="10">
        <v>2023</v>
      </c>
    </row>
    <row r="66" spans="1:11" x14ac:dyDescent="0.2">
      <c r="A66" s="10" t="s">
        <v>211</v>
      </c>
      <c r="B66" s="10" t="s">
        <v>217</v>
      </c>
      <c r="C66" s="10" t="s">
        <v>218</v>
      </c>
      <c r="D66" s="10" t="s">
        <v>21</v>
      </c>
      <c r="E66" s="10" t="s">
        <v>62</v>
      </c>
      <c r="F66" s="10" t="s">
        <v>214</v>
      </c>
      <c r="G66" s="10" t="s">
        <v>26</v>
      </c>
      <c r="H66" s="12">
        <v>45033</v>
      </c>
      <c r="I66" s="10">
        <v>1</v>
      </c>
      <c r="J66" s="10" t="s">
        <v>200</v>
      </c>
      <c r="K66" s="10">
        <v>2023</v>
      </c>
    </row>
    <row r="67" spans="1:11" x14ac:dyDescent="0.2">
      <c r="A67" s="10" t="s">
        <v>211</v>
      </c>
      <c r="B67" s="10" t="s">
        <v>219</v>
      </c>
      <c r="C67" s="10" t="s">
        <v>220</v>
      </c>
      <c r="D67" s="10" t="s">
        <v>221</v>
      </c>
      <c r="E67" s="10" t="s">
        <v>62</v>
      </c>
      <c r="F67" s="10" t="s">
        <v>214</v>
      </c>
      <c r="G67" s="10" t="s">
        <v>26</v>
      </c>
      <c r="H67" s="12">
        <v>45033</v>
      </c>
      <c r="I67" s="10">
        <v>1</v>
      </c>
      <c r="J67" s="10" t="s">
        <v>200</v>
      </c>
      <c r="K67" s="10">
        <v>2023</v>
      </c>
    </row>
    <row r="68" spans="1:11" x14ac:dyDescent="0.2">
      <c r="A68" s="10" t="s">
        <v>222</v>
      </c>
      <c r="B68" s="10" t="s">
        <v>223</v>
      </c>
      <c r="C68" s="10" t="s">
        <v>224</v>
      </c>
      <c r="D68" s="10" t="s">
        <v>21</v>
      </c>
      <c r="E68" s="10" t="s">
        <v>62</v>
      </c>
      <c r="F68" s="10" t="s">
        <v>225</v>
      </c>
      <c r="G68" s="10" t="s">
        <v>26</v>
      </c>
      <c r="H68" s="12">
        <v>45033</v>
      </c>
      <c r="I68" s="10">
        <v>1</v>
      </c>
      <c r="J68" s="10" t="s">
        <v>200</v>
      </c>
      <c r="K68" s="10">
        <v>2023</v>
      </c>
    </row>
    <row r="69" spans="1:11" x14ac:dyDescent="0.2">
      <c r="A69" s="10" t="s">
        <v>226</v>
      </c>
      <c r="B69" s="10" t="s">
        <v>227</v>
      </c>
      <c r="C69" s="10" t="s">
        <v>228</v>
      </c>
      <c r="D69" s="10" t="s">
        <v>21</v>
      </c>
      <c r="E69" s="10" t="s">
        <v>189</v>
      </c>
      <c r="F69" s="10" t="s">
        <v>229</v>
      </c>
      <c r="G69" s="10" t="s">
        <v>26</v>
      </c>
      <c r="H69" s="12">
        <v>45033</v>
      </c>
      <c r="I69" s="10">
        <v>1</v>
      </c>
      <c r="J69" s="10" t="s">
        <v>200</v>
      </c>
      <c r="K69" s="10">
        <v>2023</v>
      </c>
    </row>
    <row r="70" spans="1:11" x14ac:dyDescent="0.2">
      <c r="A70" s="10" t="s">
        <v>230</v>
      </c>
      <c r="B70" s="10" t="s">
        <v>231</v>
      </c>
      <c r="C70" s="10" t="s">
        <v>232</v>
      </c>
      <c r="D70" s="10" t="s">
        <v>21</v>
      </c>
      <c r="E70" s="10" t="s">
        <v>86</v>
      </c>
      <c r="F70" s="10" t="s">
        <v>233</v>
      </c>
      <c r="G70" s="10" t="s">
        <v>26</v>
      </c>
      <c r="H70" s="12">
        <v>45033</v>
      </c>
      <c r="I70" s="10">
        <v>1</v>
      </c>
      <c r="J70" s="10" t="s">
        <v>200</v>
      </c>
      <c r="K70" s="10">
        <v>2023</v>
      </c>
    </row>
    <row r="71" spans="1:11" x14ac:dyDescent="0.2">
      <c r="A71" s="10" t="s">
        <v>234</v>
      </c>
      <c r="B71" s="10" t="s">
        <v>235</v>
      </c>
      <c r="C71" s="10" t="s">
        <v>236</v>
      </c>
      <c r="D71" s="10" t="s">
        <v>237</v>
      </c>
      <c r="E71" s="10" t="s">
        <v>86</v>
      </c>
      <c r="F71" s="10" t="s">
        <v>238</v>
      </c>
      <c r="G71" s="10" t="s">
        <v>26</v>
      </c>
      <c r="H71" s="12">
        <v>45033</v>
      </c>
      <c r="I71" s="10">
        <v>1</v>
      </c>
      <c r="J71" s="10" t="s">
        <v>200</v>
      </c>
      <c r="K71" s="10">
        <v>2023</v>
      </c>
    </row>
    <row r="72" spans="1:11" x14ac:dyDescent="0.2">
      <c r="A72" s="10" t="s">
        <v>239</v>
      </c>
      <c r="B72" s="10" t="s">
        <v>240</v>
      </c>
      <c r="C72" s="10" t="s">
        <v>241</v>
      </c>
      <c r="D72" s="10" t="s">
        <v>21</v>
      </c>
      <c r="E72" s="10" t="s">
        <v>242</v>
      </c>
      <c r="F72" s="10" t="s">
        <v>243</v>
      </c>
      <c r="G72" s="10" t="s">
        <v>26</v>
      </c>
      <c r="H72" s="12">
        <v>45041</v>
      </c>
      <c r="I72" s="10">
        <v>1</v>
      </c>
      <c r="J72" s="10" t="s">
        <v>200</v>
      </c>
      <c r="K72" s="10">
        <v>2023</v>
      </c>
    </row>
    <row r="73" spans="1:11" x14ac:dyDescent="0.2">
      <c r="A73" s="10" t="s">
        <v>239</v>
      </c>
      <c r="B73" s="10" t="s">
        <v>244</v>
      </c>
      <c r="C73" s="10" t="s">
        <v>245</v>
      </c>
      <c r="D73" s="10" t="s">
        <v>237</v>
      </c>
      <c r="E73" s="10" t="s">
        <v>242</v>
      </c>
      <c r="F73" s="10" t="s">
        <v>243</v>
      </c>
      <c r="G73" s="10" t="s">
        <v>26</v>
      </c>
      <c r="H73" s="12">
        <v>45041</v>
      </c>
      <c r="I73" s="10">
        <v>1</v>
      </c>
      <c r="J73" s="10" t="s">
        <v>200</v>
      </c>
      <c r="K73" s="10">
        <v>2023</v>
      </c>
    </row>
    <row r="74" spans="1:11" x14ac:dyDescent="0.2">
      <c r="A74" s="10" t="s">
        <v>246</v>
      </c>
      <c r="B74" s="10" t="s">
        <v>247</v>
      </c>
      <c r="C74" s="10" t="s">
        <v>248</v>
      </c>
      <c r="D74" s="10" t="s">
        <v>21</v>
      </c>
      <c r="E74" s="10" t="s">
        <v>242</v>
      </c>
      <c r="F74" s="10" t="s">
        <v>249</v>
      </c>
      <c r="G74" s="10" t="s">
        <v>26</v>
      </c>
      <c r="H74" s="12">
        <v>45041</v>
      </c>
      <c r="I74" s="10">
        <v>1</v>
      </c>
      <c r="J74" s="10" t="s">
        <v>200</v>
      </c>
      <c r="K74" s="10">
        <v>2023</v>
      </c>
    </row>
    <row r="75" spans="1:11" x14ac:dyDescent="0.2">
      <c r="A75" s="10" t="s">
        <v>250</v>
      </c>
      <c r="B75" s="10" t="s">
        <v>251</v>
      </c>
      <c r="C75" s="10" t="s">
        <v>252</v>
      </c>
      <c r="D75" s="10" t="s">
        <v>253</v>
      </c>
      <c r="E75" s="10" t="s">
        <v>109</v>
      </c>
      <c r="F75" s="10" t="s">
        <v>254</v>
      </c>
      <c r="G75" s="10" t="s">
        <v>26</v>
      </c>
      <c r="H75" s="12">
        <v>45064</v>
      </c>
      <c r="I75" s="10">
        <v>1</v>
      </c>
      <c r="J75" s="10" t="s">
        <v>255</v>
      </c>
      <c r="K75" s="10">
        <v>2023</v>
      </c>
    </row>
    <row r="76" spans="1:11" x14ac:dyDescent="0.2">
      <c r="A76" s="10" t="s">
        <v>250</v>
      </c>
      <c r="B76" s="10" t="s">
        <v>256</v>
      </c>
      <c r="C76" s="10" t="s">
        <v>257</v>
      </c>
      <c r="D76" s="10" t="s">
        <v>253</v>
      </c>
      <c r="E76" s="10" t="s">
        <v>109</v>
      </c>
      <c r="F76" s="10" t="s">
        <v>254</v>
      </c>
      <c r="G76" s="10" t="s">
        <v>26</v>
      </c>
      <c r="H76" s="12">
        <v>45064</v>
      </c>
      <c r="I76" s="10">
        <v>1</v>
      </c>
      <c r="J76" s="10" t="s">
        <v>255</v>
      </c>
      <c r="K76" s="10">
        <v>2023</v>
      </c>
    </row>
    <row r="77" spans="1:11" x14ac:dyDescent="0.2">
      <c r="A77" s="10" t="s">
        <v>250</v>
      </c>
      <c r="B77" s="10" t="s">
        <v>258</v>
      </c>
      <c r="C77" s="10" t="s">
        <v>259</v>
      </c>
      <c r="D77" s="10" t="s">
        <v>253</v>
      </c>
      <c r="E77" s="10" t="s">
        <v>109</v>
      </c>
      <c r="F77" s="10" t="s">
        <v>254</v>
      </c>
      <c r="G77" s="10" t="s">
        <v>26</v>
      </c>
      <c r="H77" s="12">
        <v>45064</v>
      </c>
      <c r="I77" s="10">
        <v>1</v>
      </c>
      <c r="J77" s="10" t="s">
        <v>255</v>
      </c>
      <c r="K77" s="10">
        <v>2023</v>
      </c>
    </row>
    <row r="78" spans="1:11" x14ac:dyDescent="0.2">
      <c r="A78" s="10" t="s">
        <v>250</v>
      </c>
      <c r="B78" s="10" t="s">
        <v>260</v>
      </c>
      <c r="C78" s="10" t="s">
        <v>261</v>
      </c>
      <c r="D78" s="10" t="s">
        <v>253</v>
      </c>
      <c r="E78" s="10" t="s">
        <v>109</v>
      </c>
      <c r="F78" s="10" t="s">
        <v>254</v>
      </c>
      <c r="G78" s="10" t="s">
        <v>26</v>
      </c>
      <c r="H78" s="12">
        <v>45064</v>
      </c>
      <c r="I78" s="10">
        <v>1</v>
      </c>
      <c r="J78" s="10" t="s">
        <v>255</v>
      </c>
      <c r="K78" s="10">
        <v>2023</v>
      </c>
    </row>
    <row r="79" spans="1:11" x14ac:dyDescent="0.2">
      <c r="A79" s="10" t="s">
        <v>262</v>
      </c>
      <c r="B79" s="10" t="s">
        <v>263</v>
      </c>
      <c r="C79" s="10" t="s">
        <v>264</v>
      </c>
      <c r="D79" s="10" t="s">
        <v>21</v>
      </c>
      <c r="E79" s="10" t="s">
        <v>265</v>
      </c>
      <c r="F79" s="10" t="s">
        <v>266</v>
      </c>
      <c r="G79" s="10" t="s">
        <v>26</v>
      </c>
      <c r="H79" s="12">
        <v>45064</v>
      </c>
      <c r="I79" s="10">
        <v>1</v>
      </c>
      <c r="J79" s="10" t="s">
        <v>255</v>
      </c>
      <c r="K79" s="10">
        <v>2023</v>
      </c>
    </row>
    <row r="80" spans="1:11" x14ac:dyDescent="0.2">
      <c r="A80" s="10" t="s">
        <v>267</v>
      </c>
      <c r="B80" s="10" t="s">
        <v>268</v>
      </c>
      <c r="C80" s="10" t="s">
        <v>269</v>
      </c>
      <c r="D80" s="10" t="s">
        <v>21</v>
      </c>
      <c r="E80" s="10" t="s">
        <v>242</v>
      </c>
      <c r="F80" s="10" t="s">
        <v>270</v>
      </c>
      <c r="G80" s="10" t="s">
        <v>26</v>
      </c>
      <c r="H80" s="12">
        <v>45064</v>
      </c>
      <c r="I80" s="10">
        <v>1</v>
      </c>
      <c r="J80" s="10" t="s">
        <v>255</v>
      </c>
      <c r="K80" s="10">
        <v>2023</v>
      </c>
    </row>
    <row r="81" spans="1:11" x14ac:dyDescent="0.2">
      <c r="A81" s="10" t="s">
        <v>271</v>
      </c>
      <c r="B81" s="10" t="s">
        <v>272</v>
      </c>
      <c r="C81" s="10" t="s">
        <v>273</v>
      </c>
      <c r="D81" s="10" t="s">
        <v>21</v>
      </c>
      <c r="E81" s="10" t="s">
        <v>265</v>
      </c>
      <c r="F81" s="10" t="s">
        <v>274</v>
      </c>
      <c r="G81" s="10" t="s">
        <v>26</v>
      </c>
      <c r="H81" s="12">
        <v>45064</v>
      </c>
      <c r="I81" s="10">
        <v>1</v>
      </c>
      <c r="J81" s="10" t="s">
        <v>255</v>
      </c>
      <c r="K81" s="10">
        <v>2023</v>
      </c>
    </row>
    <row r="82" spans="1:11" x14ac:dyDescent="0.2">
      <c r="A82" s="10" t="s">
        <v>275</v>
      </c>
      <c r="B82" s="10" t="s">
        <v>276</v>
      </c>
      <c r="C82" s="10" t="s">
        <v>277</v>
      </c>
      <c r="D82" s="10" t="s">
        <v>14</v>
      </c>
      <c r="E82" s="10" t="s">
        <v>131</v>
      </c>
      <c r="F82" s="10" t="s">
        <v>278</v>
      </c>
      <c r="G82" s="10" t="s">
        <v>17</v>
      </c>
      <c r="H82" s="12">
        <v>45064</v>
      </c>
      <c r="I82" s="10">
        <v>1</v>
      </c>
      <c r="J82" s="10" t="s">
        <v>255</v>
      </c>
      <c r="K82" s="10">
        <v>2023</v>
      </c>
    </row>
    <row r="83" spans="1:11" x14ac:dyDescent="0.2">
      <c r="A83" s="10" t="s">
        <v>275</v>
      </c>
      <c r="B83" s="10" t="s">
        <v>279</v>
      </c>
      <c r="C83" s="10" t="s">
        <v>280</v>
      </c>
      <c r="D83" s="10" t="s">
        <v>21</v>
      </c>
      <c r="E83" s="10" t="s">
        <v>131</v>
      </c>
      <c r="F83" s="10" t="s">
        <v>278</v>
      </c>
      <c r="G83" s="10" t="s">
        <v>17</v>
      </c>
      <c r="H83" s="12">
        <v>45064</v>
      </c>
      <c r="I83" s="10">
        <v>1</v>
      </c>
      <c r="J83" s="10" t="s">
        <v>255</v>
      </c>
      <c r="K83" s="10">
        <v>2023</v>
      </c>
    </row>
    <row r="84" spans="1:11" x14ac:dyDescent="0.2">
      <c r="A84" s="10" t="s">
        <v>275</v>
      </c>
      <c r="B84" s="10" t="s">
        <v>281</v>
      </c>
      <c r="C84" s="10" t="s">
        <v>282</v>
      </c>
      <c r="D84" s="10" t="s">
        <v>14</v>
      </c>
      <c r="E84" s="10" t="s">
        <v>131</v>
      </c>
      <c r="F84" s="10" t="s">
        <v>278</v>
      </c>
      <c r="G84" s="10" t="s">
        <v>17</v>
      </c>
      <c r="H84" s="12">
        <v>45064</v>
      </c>
      <c r="I84" s="10">
        <v>1</v>
      </c>
      <c r="J84" s="10" t="s">
        <v>255</v>
      </c>
      <c r="K84" s="10">
        <v>2023</v>
      </c>
    </row>
    <row r="85" spans="1:11" x14ac:dyDescent="0.2">
      <c r="A85" s="10" t="s">
        <v>275</v>
      </c>
      <c r="B85" s="10" t="s">
        <v>283</v>
      </c>
      <c r="C85" s="10" t="s">
        <v>284</v>
      </c>
      <c r="D85" s="10" t="s">
        <v>21</v>
      </c>
      <c r="E85" s="10" t="s">
        <v>131</v>
      </c>
      <c r="F85" s="10" t="s">
        <v>278</v>
      </c>
      <c r="G85" s="10" t="s">
        <v>26</v>
      </c>
      <c r="H85" s="12">
        <v>45064</v>
      </c>
      <c r="I85" s="10">
        <v>1</v>
      </c>
      <c r="J85" s="10" t="s">
        <v>255</v>
      </c>
      <c r="K85" s="10">
        <v>2023</v>
      </c>
    </row>
    <row r="86" spans="1:11" x14ac:dyDescent="0.2">
      <c r="A86" s="10" t="s">
        <v>275</v>
      </c>
      <c r="B86" s="10" t="s">
        <v>285</v>
      </c>
      <c r="C86" s="10" t="s">
        <v>286</v>
      </c>
      <c r="D86" s="10" t="s">
        <v>21</v>
      </c>
      <c r="E86" s="10" t="s">
        <v>131</v>
      </c>
      <c r="F86" s="10" t="s">
        <v>278</v>
      </c>
      <c r="G86" s="10" t="s">
        <v>26</v>
      </c>
      <c r="H86" s="12">
        <v>45064</v>
      </c>
      <c r="I86" s="10">
        <v>1</v>
      </c>
      <c r="J86" s="10" t="s">
        <v>255</v>
      </c>
      <c r="K86" s="10">
        <v>2023</v>
      </c>
    </row>
    <row r="87" spans="1:11" x14ac:dyDescent="0.2">
      <c r="A87" s="10" t="s">
        <v>275</v>
      </c>
      <c r="B87" s="10" t="s">
        <v>287</v>
      </c>
      <c r="C87" s="10" t="s">
        <v>288</v>
      </c>
      <c r="D87" s="10" t="s">
        <v>14</v>
      </c>
      <c r="E87" s="10" t="s">
        <v>131</v>
      </c>
      <c r="F87" s="10" t="s">
        <v>278</v>
      </c>
      <c r="G87" s="10" t="s">
        <v>17</v>
      </c>
      <c r="H87" s="12">
        <v>45064</v>
      </c>
      <c r="I87" s="10">
        <v>1</v>
      </c>
      <c r="J87" s="10" t="s">
        <v>255</v>
      </c>
      <c r="K87" s="10">
        <v>2023</v>
      </c>
    </row>
    <row r="88" spans="1:11" x14ac:dyDescent="0.2">
      <c r="A88" s="10" t="s">
        <v>275</v>
      </c>
      <c r="B88" s="10" t="s">
        <v>289</v>
      </c>
      <c r="C88" s="10" t="s">
        <v>290</v>
      </c>
      <c r="D88" s="10" t="s">
        <v>14</v>
      </c>
      <c r="E88" s="10" t="s">
        <v>131</v>
      </c>
      <c r="F88" s="10" t="s">
        <v>278</v>
      </c>
      <c r="G88" s="10" t="s">
        <v>17</v>
      </c>
      <c r="H88" s="12">
        <v>45064</v>
      </c>
      <c r="I88" s="10">
        <v>1</v>
      </c>
      <c r="J88" s="10" t="s">
        <v>255</v>
      </c>
      <c r="K88" s="10">
        <v>2023</v>
      </c>
    </row>
    <row r="89" spans="1:11" x14ac:dyDescent="0.2">
      <c r="A89" s="10" t="s">
        <v>275</v>
      </c>
      <c r="B89" s="10" t="s">
        <v>291</v>
      </c>
      <c r="C89" s="10" t="s">
        <v>292</v>
      </c>
      <c r="D89" s="10" t="s">
        <v>14</v>
      </c>
      <c r="E89" s="10" t="s">
        <v>131</v>
      </c>
      <c r="F89" s="10" t="s">
        <v>278</v>
      </c>
      <c r="G89" s="10" t="s">
        <v>17</v>
      </c>
      <c r="H89" s="12">
        <v>45064</v>
      </c>
      <c r="I89" s="10">
        <v>1</v>
      </c>
      <c r="J89" s="10" t="s">
        <v>255</v>
      </c>
      <c r="K89" s="10">
        <v>2023</v>
      </c>
    </row>
    <row r="90" spans="1:11" x14ac:dyDescent="0.2">
      <c r="A90" s="10" t="s">
        <v>275</v>
      </c>
      <c r="B90" s="10" t="s">
        <v>293</v>
      </c>
      <c r="C90" s="10" t="s">
        <v>294</v>
      </c>
      <c r="D90" s="10" t="s">
        <v>21</v>
      </c>
      <c r="E90" s="10" t="s">
        <v>131</v>
      </c>
      <c r="F90" s="10" t="s">
        <v>278</v>
      </c>
      <c r="G90" s="10" t="s">
        <v>26</v>
      </c>
      <c r="H90" s="12">
        <v>45064</v>
      </c>
      <c r="I90" s="10">
        <v>1</v>
      </c>
      <c r="J90" s="10" t="s">
        <v>255</v>
      </c>
      <c r="K90" s="10">
        <v>2023</v>
      </c>
    </row>
    <row r="91" spans="1:11" x14ac:dyDescent="0.2">
      <c r="A91" s="10" t="s">
        <v>275</v>
      </c>
      <c r="B91" s="10" t="s">
        <v>295</v>
      </c>
      <c r="C91" s="10" t="s">
        <v>296</v>
      </c>
      <c r="D91" s="10" t="s">
        <v>21</v>
      </c>
      <c r="E91" s="10" t="s">
        <v>131</v>
      </c>
      <c r="F91" s="10" t="s">
        <v>278</v>
      </c>
      <c r="G91" s="10" t="s">
        <v>26</v>
      </c>
      <c r="H91" s="12">
        <v>45064</v>
      </c>
      <c r="I91" s="10">
        <v>1</v>
      </c>
      <c r="J91" s="10" t="s">
        <v>255</v>
      </c>
      <c r="K91" s="10">
        <v>2023</v>
      </c>
    </row>
    <row r="92" spans="1:11" x14ac:dyDescent="0.2">
      <c r="A92" s="10" t="s">
        <v>275</v>
      </c>
      <c r="B92" s="10" t="s">
        <v>297</v>
      </c>
      <c r="C92" s="10" t="s">
        <v>298</v>
      </c>
      <c r="D92" s="10" t="s">
        <v>299</v>
      </c>
      <c r="E92" s="10" t="s">
        <v>131</v>
      </c>
      <c r="F92" s="10" t="s">
        <v>278</v>
      </c>
      <c r="G92" s="10" t="s">
        <v>17</v>
      </c>
      <c r="H92" s="12">
        <v>45064</v>
      </c>
      <c r="I92" s="10">
        <v>1</v>
      </c>
      <c r="J92" s="10" t="s">
        <v>255</v>
      </c>
      <c r="K92" s="10">
        <v>2023</v>
      </c>
    </row>
    <row r="93" spans="1:11" x14ac:dyDescent="0.2">
      <c r="A93" s="10" t="s">
        <v>300</v>
      </c>
      <c r="B93" s="10" t="s">
        <v>301</v>
      </c>
      <c r="C93" s="10" t="s">
        <v>302</v>
      </c>
      <c r="D93" s="10" t="s">
        <v>21</v>
      </c>
      <c r="E93" s="10" t="s">
        <v>131</v>
      </c>
      <c r="F93" s="10" t="s">
        <v>303</v>
      </c>
      <c r="G93" s="10" t="s">
        <v>17</v>
      </c>
      <c r="H93" s="12">
        <v>45064</v>
      </c>
      <c r="I93" s="10">
        <v>1</v>
      </c>
      <c r="J93" s="10" t="s">
        <v>255</v>
      </c>
      <c r="K93" s="10">
        <v>2023</v>
      </c>
    </row>
    <row r="94" spans="1:11" x14ac:dyDescent="0.2">
      <c r="A94" s="10" t="s">
        <v>300</v>
      </c>
      <c r="B94" s="10" t="s">
        <v>304</v>
      </c>
      <c r="C94" s="10" t="s">
        <v>305</v>
      </c>
      <c r="D94" s="10" t="s">
        <v>21</v>
      </c>
      <c r="E94" s="10" t="s">
        <v>131</v>
      </c>
      <c r="F94" s="10" t="s">
        <v>303</v>
      </c>
      <c r="G94" s="10" t="s">
        <v>26</v>
      </c>
      <c r="H94" s="12">
        <v>45064</v>
      </c>
      <c r="I94" s="10">
        <v>1</v>
      </c>
      <c r="J94" s="10" t="s">
        <v>255</v>
      </c>
      <c r="K94" s="10">
        <v>2023</v>
      </c>
    </row>
    <row r="95" spans="1:11" ht="25.5" x14ac:dyDescent="0.2">
      <c r="A95" s="10" t="s">
        <v>306</v>
      </c>
      <c r="B95" s="10" t="s">
        <v>307</v>
      </c>
      <c r="C95" s="10" t="s">
        <v>308</v>
      </c>
      <c r="D95" s="10" t="s">
        <v>21</v>
      </c>
      <c r="E95" s="10" t="s">
        <v>265</v>
      </c>
      <c r="F95" s="13" t="s">
        <v>309</v>
      </c>
      <c r="G95" s="10" t="s">
        <v>26</v>
      </c>
      <c r="H95" s="12">
        <v>45064</v>
      </c>
      <c r="I95" s="10">
        <v>1</v>
      </c>
      <c r="J95" s="10" t="s">
        <v>255</v>
      </c>
      <c r="K95" s="10">
        <v>2023</v>
      </c>
    </row>
    <row r="96" spans="1:11" ht="25.5" x14ac:dyDescent="0.2">
      <c r="A96" s="10" t="s">
        <v>306</v>
      </c>
      <c r="B96" s="10" t="s">
        <v>310</v>
      </c>
      <c r="C96" s="10" t="s">
        <v>311</v>
      </c>
      <c r="D96" s="10" t="s">
        <v>21</v>
      </c>
      <c r="E96" s="10" t="s">
        <v>265</v>
      </c>
      <c r="F96" s="13" t="s">
        <v>309</v>
      </c>
      <c r="G96" s="10" t="s">
        <v>26</v>
      </c>
      <c r="H96" s="12">
        <v>45064</v>
      </c>
      <c r="I96" s="10">
        <v>1</v>
      </c>
      <c r="J96" s="10" t="s">
        <v>255</v>
      </c>
      <c r="K96" s="10">
        <v>2023</v>
      </c>
    </row>
    <row r="97" spans="1:11" x14ac:dyDescent="0.2">
      <c r="A97" s="10" t="s">
        <v>312</v>
      </c>
      <c r="B97" s="10" t="s">
        <v>313</v>
      </c>
      <c r="C97" s="10" t="s">
        <v>314</v>
      </c>
      <c r="D97" s="10" t="s">
        <v>21</v>
      </c>
      <c r="E97" s="10" t="s">
        <v>68</v>
      </c>
      <c r="F97" s="10" t="s">
        <v>315</v>
      </c>
      <c r="G97" s="10" t="s">
        <v>26</v>
      </c>
      <c r="H97" s="12">
        <v>45061</v>
      </c>
      <c r="I97" s="10">
        <v>1</v>
      </c>
      <c r="J97" s="10" t="s">
        <v>255</v>
      </c>
      <c r="K97" s="10">
        <v>2023</v>
      </c>
    </row>
    <row r="98" spans="1:11" x14ac:dyDescent="0.2">
      <c r="A98" s="10" t="s">
        <v>312</v>
      </c>
      <c r="B98" s="10" t="s">
        <v>316</v>
      </c>
      <c r="C98" s="10" t="s">
        <v>317</v>
      </c>
      <c r="D98" s="10" t="s">
        <v>21</v>
      </c>
      <c r="E98" s="10" t="s">
        <v>68</v>
      </c>
      <c r="F98" s="10" t="s">
        <v>315</v>
      </c>
      <c r="G98" s="10" t="s">
        <v>26</v>
      </c>
      <c r="H98" s="12">
        <v>45061</v>
      </c>
      <c r="I98" s="10">
        <v>1</v>
      </c>
      <c r="J98" s="10" t="s">
        <v>255</v>
      </c>
      <c r="K98" s="10">
        <v>2023</v>
      </c>
    </row>
    <row r="99" spans="1:11" x14ac:dyDescent="0.2">
      <c r="A99" s="10" t="s">
        <v>318</v>
      </c>
      <c r="B99" s="10" t="s">
        <v>319</v>
      </c>
      <c r="C99" s="10" t="s">
        <v>320</v>
      </c>
      <c r="D99" s="10" t="s">
        <v>21</v>
      </c>
      <c r="E99" s="10" t="s">
        <v>86</v>
      </c>
      <c r="F99" s="10" t="s">
        <v>321</v>
      </c>
      <c r="G99" s="10" t="s">
        <v>26</v>
      </c>
      <c r="H99" s="12">
        <v>45054</v>
      </c>
      <c r="I99" s="10">
        <v>1</v>
      </c>
      <c r="J99" s="10" t="s">
        <v>255</v>
      </c>
      <c r="K99" s="10">
        <v>2023</v>
      </c>
    </row>
    <row r="100" spans="1:11" x14ac:dyDescent="0.2">
      <c r="A100" s="10" t="s">
        <v>322</v>
      </c>
      <c r="B100" s="10" t="s">
        <v>323</v>
      </c>
      <c r="C100" s="10" t="s">
        <v>324</v>
      </c>
      <c r="D100" s="10" t="s">
        <v>14</v>
      </c>
      <c r="E100" s="10" t="s">
        <v>189</v>
      </c>
      <c r="F100" s="10" t="s">
        <v>325</v>
      </c>
      <c r="G100" s="10" t="s">
        <v>26</v>
      </c>
      <c r="H100" s="12">
        <v>45054</v>
      </c>
      <c r="I100" s="10">
        <v>1</v>
      </c>
      <c r="J100" s="10" t="s">
        <v>255</v>
      </c>
      <c r="K100" s="10">
        <v>2023</v>
      </c>
    </row>
    <row r="101" spans="1:11" x14ac:dyDescent="0.2">
      <c r="A101" s="10" t="s">
        <v>326</v>
      </c>
      <c r="B101" s="10" t="s">
        <v>327</v>
      </c>
      <c r="C101" s="10" t="s">
        <v>328</v>
      </c>
      <c r="D101" s="10" t="s">
        <v>21</v>
      </c>
      <c r="E101" s="10" t="s">
        <v>329</v>
      </c>
      <c r="F101" s="10" t="s">
        <v>330</v>
      </c>
      <c r="G101" s="10" t="s">
        <v>26</v>
      </c>
      <c r="H101" s="12">
        <v>45054</v>
      </c>
      <c r="I101" s="10">
        <v>1</v>
      </c>
      <c r="J101" s="10" t="s">
        <v>255</v>
      </c>
      <c r="K101" s="10">
        <v>2023</v>
      </c>
    </row>
    <row r="102" spans="1:11" x14ac:dyDescent="0.2">
      <c r="A102" s="10" t="s">
        <v>326</v>
      </c>
      <c r="B102" s="10" t="s">
        <v>331</v>
      </c>
      <c r="C102" s="10" t="s">
        <v>332</v>
      </c>
      <c r="D102" s="10" t="s">
        <v>21</v>
      </c>
      <c r="E102" s="10" t="s">
        <v>329</v>
      </c>
      <c r="F102" s="10" t="s">
        <v>330</v>
      </c>
      <c r="G102" s="10" t="s">
        <v>26</v>
      </c>
      <c r="H102" s="12">
        <v>45054</v>
      </c>
      <c r="I102" s="10">
        <v>1</v>
      </c>
      <c r="J102" s="10" t="s">
        <v>255</v>
      </c>
      <c r="K102" s="10">
        <v>2023</v>
      </c>
    </row>
    <row r="103" spans="1:11" x14ac:dyDescent="0.2">
      <c r="A103" s="10" t="s">
        <v>333</v>
      </c>
      <c r="B103" s="10" t="s">
        <v>334</v>
      </c>
      <c r="C103" s="10" t="s">
        <v>335</v>
      </c>
      <c r="D103" s="10" t="s">
        <v>21</v>
      </c>
      <c r="E103" s="10" t="s">
        <v>176</v>
      </c>
      <c r="F103" s="10" t="s">
        <v>336</v>
      </c>
      <c r="G103" s="10" t="s">
        <v>26</v>
      </c>
      <c r="H103" s="12">
        <v>45054</v>
      </c>
      <c r="I103" s="10">
        <v>1</v>
      </c>
      <c r="J103" s="10" t="s">
        <v>255</v>
      </c>
      <c r="K103" s="10">
        <v>2023</v>
      </c>
    </row>
    <row r="104" spans="1:11" x14ac:dyDescent="0.2">
      <c r="A104" s="10" t="s">
        <v>333</v>
      </c>
      <c r="B104" s="10" t="s">
        <v>337</v>
      </c>
      <c r="C104" s="10" t="s">
        <v>338</v>
      </c>
      <c r="D104" s="10" t="s">
        <v>21</v>
      </c>
      <c r="E104" s="10" t="s">
        <v>176</v>
      </c>
      <c r="F104" s="10" t="s">
        <v>336</v>
      </c>
      <c r="G104" s="10" t="s">
        <v>26</v>
      </c>
      <c r="H104" s="12">
        <v>45054</v>
      </c>
      <c r="I104" s="10">
        <v>1</v>
      </c>
      <c r="J104" s="10" t="s">
        <v>255</v>
      </c>
      <c r="K104" s="10">
        <v>2023</v>
      </c>
    </row>
    <row r="105" spans="1:11" x14ac:dyDescent="0.2">
      <c r="A105" s="10" t="s">
        <v>339</v>
      </c>
      <c r="B105" s="10" t="s">
        <v>340</v>
      </c>
      <c r="C105" s="10" t="s">
        <v>341</v>
      </c>
      <c r="D105" s="10" t="s">
        <v>342</v>
      </c>
      <c r="E105" s="10" t="s">
        <v>25</v>
      </c>
      <c r="F105" s="10" t="s">
        <v>343</v>
      </c>
      <c r="G105" s="10" t="s">
        <v>26</v>
      </c>
      <c r="H105" s="12">
        <v>45054</v>
      </c>
      <c r="I105" s="10">
        <v>1</v>
      </c>
      <c r="J105" s="10" t="s">
        <v>255</v>
      </c>
      <c r="K105" s="10">
        <v>2023</v>
      </c>
    </row>
    <row r="106" spans="1:11" x14ac:dyDescent="0.2">
      <c r="A106" s="10" t="s">
        <v>344</v>
      </c>
      <c r="B106" s="10" t="s">
        <v>345</v>
      </c>
      <c r="C106" s="10" t="s">
        <v>346</v>
      </c>
      <c r="D106" s="10" t="s">
        <v>21</v>
      </c>
      <c r="E106" s="10" t="s">
        <v>115</v>
      </c>
      <c r="F106" s="14" t="s">
        <v>347</v>
      </c>
      <c r="G106" s="10" t="s">
        <v>26</v>
      </c>
      <c r="H106" s="12">
        <v>45054</v>
      </c>
      <c r="I106" s="10">
        <v>1</v>
      </c>
      <c r="J106" s="10" t="s">
        <v>255</v>
      </c>
      <c r="K106" s="10">
        <v>2023</v>
      </c>
    </row>
    <row r="107" spans="1:11" x14ac:dyDescent="0.2">
      <c r="A107" s="10" t="s">
        <v>348</v>
      </c>
      <c r="B107" s="10" t="s">
        <v>349</v>
      </c>
      <c r="C107" s="10" t="s">
        <v>350</v>
      </c>
      <c r="D107" s="10" t="s">
        <v>21</v>
      </c>
      <c r="E107" s="10" t="s">
        <v>15</v>
      </c>
      <c r="F107" s="14" t="s">
        <v>351</v>
      </c>
      <c r="G107" s="10" t="s">
        <v>26</v>
      </c>
      <c r="H107" s="12">
        <v>45054</v>
      </c>
      <c r="I107" s="10">
        <v>1</v>
      </c>
      <c r="J107" s="10" t="s">
        <v>255</v>
      </c>
      <c r="K107" s="10">
        <v>2023</v>
      </c>
    </row>
    <row r="108" spans="1:11" x14ac:dyDescent="0.2">
      <c r="A108" s="10" t="s">
        <v>352</v>
      </c>
      <c r="B108" s="10" t="s">
        <v>353</v>
      </c>
      <c r="C108" s="10" t="s">
        <v>354</v>
      </c>
      <c r="D108" s="10" t="s">
        <v>21</v>
      </c>
      <c r="E108" s="14" t="s">
        <v>15</v>
      </c>
      <c r="F108" s="14" t="s">
        <v>355</v>
      </c>
      <c r="G108" s="10" t="s">
        <v>26</v>
      </c>
      <c r="H108" s="12">
        <v>45054</v>
      </c>
      <c r="I108" s="10">
        <v>1</v>
      </c>
      <c r="J108" s="10" t="s">
        <v>255</v>
      </c>
      <c r="K108" s="10">
        <v>2023</v>
      </c>
    </row>
    <row r="109" spans="1:11" x14ac:dyDescent="0.2">
      <c r="A109" s="10" t="s">
        <v>356</v>
      </c>
      <c r="B109" s="10" t="s">
        <v>357</v>
      </c>
      <c r="C109" s="10" t="s">
        <v>358</v>
      </c>
      <c r="D109" s="10" t="s">
        <v>21</v>
      </c>
      <c r="E109" s="14" t="s">
        <v>86</v>
      </c>
      <c r="F109" s="14" t="s">
        <v>359</v>
      </c>
      <c r="G109" s="10" t="s">
        <v>26</v>
      </c>
      <c r="H109" s="12">
        <v>45054</v>
      </c>
      <c r="I109" s="10">
        <v>1</v>
      </c>
      <c r="J109" s="10" t="s">
        <v>255</v>
      </c>
      <c r="K109" s="10">
        <v>2023</v>
      </c>
    </row>
    <row r="110" spans="1:11" ht="25.5" x14ac:dyDescent="0.2">
      <c r="A110" s="10" t="s">
        <v>360</v>
      </c>
      <c r="B110" s="10" t="s">
        <v>361</v>
      </c>
      <c r="C110" s="10" t="s">
        <v>362</v>
      </c>
      <c r="D110" s="10" t="s">
        <v>21</v>
      </c>
      <c r="E110" s="14" t="s">
        <v>25</v>
      </c>
      <c r="F110" s="15" t="s">
        <v>363</v>
      </c>
      <c r="G110" s="10" t="s">
        <v>26</v>
      </c>
      <c r="H110" s="12">
        <v>45054</v>
      </c>
      <c r="I110" s="10">
        <v>1</v>
      </c>
      <c r="J110" s="10" t="s">
        <v>255</v>
      </c>
      <c r="K110" s="10">
        <v>2023</v>
      </c>
    </row>
    <row r="111" spans="1:11" ht="25.5" x14ac:dyDescent="0.2">
      <c r="A111" s="10" t="s">
        <v>360</v>
      </c>
      <c r="B111" s="10" t="s">
        <v>364</v>
      </c>
      <c r="C111" s="10" t="s">
        <v>365</v>
      </c>
      <c r="D111" s="10" t="s">
        <v>21</v>
      </c>
      <c r="E111" s="14" t="s">
        <v>25</v>
      </c>
      <c r="F111" s="15" t="s">
        <v>363</v>
      </c>
      <c r="G111" s="10" t="s">
        <v>26</v>
      </c>
      <c r="H111" s="12">
        <v>45054</v>
      </c>
      <c r="I111" s="10">
        <v>1</v>
      </c>
      <c r="J111" s="10" t="s">
        <v>255</v>
      </c>
      <c r="K111" s="10">
        <v>2023</v>
      </c>
    </row>
    <row r="112" spans="1:11" x14ac:dyDescent="0.2">
      <c r="A112" s="10" t="s">
        <v>366</v>
      </c>
      <c r="B112" s="10" t="s">
        <v>367</v>
      </c>
      <c r="C112" s="10" t="s">
        <v>368</v>
      </c>
      <c r="D112" s="10" t="s">
        <v>21</v>
      </c>
      <c r="E112" s="14" t="s">
        <v>25</v>
      </c>
      <c r="F112" s="14" t="s">
        <v>369</v>
      </c>
      <c r="G112" s="10" t="s">
        <v>26</v>
      </c>
      <c r="H112" s="12">
        <v>45054</v>
      </c>
      <c r="I112" s="10">
        <v>1</v>
      </c>
      <c r="J112" s="10" t="s">
        <v>255</v>
      </c>
      <c r="K112" s="10">
        <v>2023</v>
      </c>
    </row>
    <row r="113" spans="1:11" x14ac:dyDescent="0.2">
      <c r="A113" s="10" t="s">
        <v>370</v>
      </c>
      <c r="B113" s="10" t="s">
        <v>371</v>
      </c>
      <c r="C113" s="10" t="s">
        <v>372</v>
      </c>
      <c r="D113" s="10" t="s">
        <v>21</v>
      </c>
      <c r="E113" s="14" t="s">
        <v>115</v>
      </c>
      <c r="F113" s="14" t="s">
        <v>373</v>
      </c>
      <c r="G113" s="10" t="s">
        <v>26</v>
      </c>
      <c r="H113" s="12">
        <v>45054</v>
      </c>
      <c r="I113" s="10">
        <v>1</v>
      </c>
      <c r="J113" s="10" t="s">
        <v>255</v>
      </c>
      <c r="K113" s="10">
        <v>2023</v>
      </c>
    </row>
    <row r="114" spans="1:11" x14ac:dyDescent="0.2">
      <c r="A114" s="10" t="s">
        <v>385</v>
      </c>
      <c r="B114" s="10" t="s">
        <v>386</v>
      </c>
      <c r="C114" s="10" t="s">
        <v>387</v>
      </c>
      <c r="D114" s="10" t="s">
        <v>21</v>
      </c>
      <c r="E114" s="14" t="s">
        <v>176</v>
      </c>
      <c r="F114" s="14" t="s">
        <v>388</v>
      </c>
      <c r="G114" s="10" t="s">
        <v>26</v>
      </c>
      <c r="H114" s="12">
        <v>45054</v>
      </c>
      <c r="I114" s="10">
        <v>1</v>
      </c>
      <c r="J114" s="10" t="s">
        <v>255</v>
      </c>
      <c r="K114" s="10">
        <v>2023</v>
      </c>
    </row>
    <row r="115" spans="1:11" x14ac:dyDescent="0.2">
      <c r="A115" s="10" t="s">
        <v>389</v>
      </c>
      <c r="B115" s="10" t="s">
        <v>390</v>
      </c>
      <c r="C115" s="10" t="s">
        <v>391</v>
      </c>
      <c r="D115" s="10" t="s">
        <v>392</v>
      </c>
      <c r="E115" s="14" t="s">
        <v>15</v>
      </c>
      <c r="F115" s="14" t="s">
        <v>393</v>
      </c>
      <c r="G115" s="10" t="s">
        <v>26</v>
      </c>
      <c r="H115" s="12">
        <v>45054</v>
      </c>
      <c r="I115" s="10">
        <v>1</v>
      </c>
      <c r="J115" s="10" t="s">
        <v>255</v>
      </c>
      <c r="K115" s="10">
        <v>2023</v>
      </c>
    </row>
    <row r="116" spans="1:11" x14ac:dyDescent="0.2">
      <c r="A116" s="10" t="s">
        <v>394</v>
      </c>
      <c r="B116" s="10" t="s">
        <v>395</v>
      </c>
      <c r="C116" s="10" t="s">
        <v>396</v>
      </c>
      <c r="D116" s="10" t="s">
        <v>21</v>
      </c>
      <c r="E116" s="14" t="s">
        <v>397</v>
      </c>
      <c r="F116" s="14" t="s">
        <v>398</v>
      </c>
      <c r="G116" s="10" t="s">
        <v>26</v>
      </c>
      <c r="H116" s="12">
        <v>45054</v>
      </c>
      <c r="I116" s="10">
        <v>1</v>
      </c>
      <c r="J116" s="10" t="s">
        <v>255</v>
      </c>
      <c r="K116" s="10">
        <v>2023</v>
      </c>
    </row>
    <row r="117" spans="1:11" x14ac:dyDescent="0.2">
      <c r="A117" s="10" t="s">
        <v>394</v>
      </c>
      <c r="B117" s="10" t="s">
        <v>399</v>
      </c>
      <c r="C117" s="10" t="s">
        <v>400</v>
      </c>
      <c r="D117" s="10" t="s">
        <v>21</v>
      </c>
      <c r="E117" s="14" t="s">
        <v>397</v>
      </c>
      <c r="F117" s="14" t="s">
        <v>398</v>
      </c>
      <c r="G117" s="10" t="s">
        <v>26</v>
      </c>
      <c r="H117" s="12">
        <v>45054</v>
      </c>
      <c r="I117" s="10">
        <v>1</v>
      </c>
      <c r="J117" s="10" t="s">
        <v>255</v>
      </c>
      <c r="K117" s="10">
        <v>2023</v>
      </c>
    </row>
    <row r="118" spans="1:11" x14ac:dyDescent="0.2">
      <c r="A118" s="10" t="s">
        <v>394</v>
      </c>
      <c r="B118" s="10" t="s">
        <v>401</v>
      </c>
      <c r="C118" s="10" t="s">
        <v>402</v>
      </c>
      <c r="D118" s="10" t="s">
        <v>21</v>
      </c>
      <c r="E118" s="14" t="s">
        <v>397</v>
      </c>
      <c r="F118" s="14" t="s">
        <v>398</v>
      </c>
      <c r="G118" s="10" t="s">
        <v>26</v>
      </c>
      <c r="H118" s="12">
        <v>45054</v>
      </c>
      <c r="I118" s="10">
        <v>1</v>
      </c>
      <c r="J118" s="10" t="s">
        <v>255</v>
      </c>
      <c r="K118" s="10">
        <v>2023</v>
      </c>
    </row>
    <row r="119" spans="1:11" x14ac:dyDescent="0.2">
      <c r="A119" s="10" t="s">
        <v>403</v>
      </c>
      <c r="B119" s="10" t="s">
        <v>404</v>
      </c>
      <c r="C119" s="10" t="s">
        <v>405</v>
      </c>
      <c r="D119" s="10" t="s">
        <v>21</v>
      </c>
      <c r="E119" s="14" t="s">
        <v>176</v>
      </c>
      <c r="F119" s="14" t="s">
        <v>406</v>
      </c>
      <c r="G119" s="10" t="s">
        <v>26</v>
      </c>
      <c r="H119" s="12">
        <v>45054</v>
      </c>
      <c r="I119" s="10">
        <v>1</v>
      </c>
      <c r="J119" s="10" t="s">
        <v>255</v>
      </c>
      <c r="K119" s="10">
        <v>2023</v>
      </c>
    </row>
    <row r="120" spans="1:11" x14ac:dyDescent="0.2">
      <c r="A120" s="10" t="s">
        <v>407</v>
      </c>
      <c r="B120" s="10" t="s">
        <v>408</v>
      </c>
      <c r="C120" s="10" t="s">
        <v>409</v>
      </c>
      <c r="D120" s="10" t="s">
        <v>410</v>
      </c>
      <c r="E120" s="14" t="s">
        <v>189</v>
      </c>
      <c r="F120" s="14" t="s">
        <v>411</v>
      </c>
      <c r="G120" s="10" t="s">
        <v>26</v>
      </c>
      <c r="H120" s="12">
        <v>45054</v>
      </c>
      <c r="I120" s="10">
        <v>1</v>
      </c>
      <c r="J120" s="10" t="s">
        <v>255</v>
      </c>
      <c r="K120" s="10">
        <v>2023</v>
      </c>
    </row>
    <row r="121" spans="1:11" x14ac:dyDescent="0.2">
      <c r="A121" s="10" t="s">
        <v>412</v>
      </c>
      <c r="B121" s="10" t="s">
        <v>413</v>
      </c>
      <c r="C121" s="10" t="s">
        <v>414</v>
      </c>
      <c r="D121" s="10" t="s">
        <v>21</v>
      </c>
      <c r="E121" s="10" t="s">
        <v>41</v>
      </c>
      <c r="F121" s="14" t="s">
        <v>415</v>
      </c>
      <c r="G121" s="10" t="s">
        <v>26</v>
      </c>
      <c r="H121" s="12">
        <v>45054</v>
      </c>
      <c r="I121" s="10">
        <v>1</v>
      </c>
      <c r="J121" s="10" t="s">
        <v>255</v>
      </c>
      <c r="K121" s="10">
        <v>2023</v>
      </c>
    </row>
    <row r="122" spans="1:11" x14ac:dyDescent="0.2">
      <c r="A122" s="10" t="s">
        <v>416</v>
      </c>
      <c r="B122" s="10" t="s">
        <v>417</v>
      </c>
      <c r="C122" s="10" t="s">
        <v>418</v>
      </c>
      <c r="D122" s="10" t="s">
        <v>14</v>
      </c>
      <c r="E122" s="14" t="s">
        <v>15</v>
      </c>
      <c r="F122" s="14" t="s">
        <v>419</v>
      </c>
      <c r="G122" s="10" t="s">
        <v>26</v>
      </c>
      <c r="H122" s="12">
        <v>45054</v>
      </c>
      <c r="I122" s="10">
        <v>1</v>
      </c>
      <c r="J122" s="10" t="s">
        <v>255</v>
      </c>
      <c r="K122" s="10">
        <v>2023</v>
      </c>
    </row>
    <row r="123" spans="1:11" x14ac:dyDescent="0.2">
      <c r="A123" s="10" t="s">
        <v>420</v>
      </c>
      <c r="B123" s="10" t="s">
        <v>421</v>
      </c>
      <c r="C123" s="10" t="s">
        <v>422</v>
      </c>
      <c r="D123" s="10" t="s">
        <v>21</v>
      </c>
      <c r="E123" s="14" t="s">
        <v>397</v>
      </c>
      <c r="F123" s="14" t="s">
        <v>423</v>
      </c>
      <c r="G123" s="10" t="s">
        <v>17</v>
      </c>
      <c r="H123" s="12">
        <v>45054</v>
      </c>
      <c r="I123" s="10">
        <v>1</v>
      </c>
      <c r="J123" s="10" t="s">
        <v>255</v>
      </c>
      <c r="K123" s="10">
        <v>2023</v>
      </c>
    </row>
    <row r="124" spans="1:11" x14ac:dyDescent="0.2">
      <c r="A124" s="10" t="s">
        <v>420</v>
      </c>
      <c r="B124" s="10" t="s">
        <v>424</v>
      </c>
      <c r="C124" s="10" t="s">
        <v>425</v>
      </c>
      <c r="D124" s="10" t="s">
        <v>14</v>
      </c>
      <c r="E124" s="14" t="s">
        <v>397</v>
      </c>
      <c r="F124" s="14" t="s">
        <v>423</v>
      </c>
      <c r="G124" s="10" t="s">
        <v>17</v>
      </c>
      <c r="H124" s="12">
        <v>45054</v>
      </c>
      <c r="I124" s="10">
        <v>1</v>
      </c>
      <c r="J124" s="10" t="s">
        <v>255</v>
      </c>
      <c r="K124" s="10">
        <v>2023</v>
      </c>
    </row>
    <row r="125" spans="1:11" x14ac:dyDescent="0.2">
      <c r="A125" s="10" t="s">
        <v>420</v>
      </c>
      <c r="B125" s="10" t="s">
        <v>426</v>
      </c>
      <c r="C125" s="10" t="s">
        <v>427</v>
      </c>
      <c r="D125" s="10" t="s">
        <v>14</v>
      </c>
      <c r="E125" s="14" t="s">
        <v>397</v>
      </c>
      <c r="F125" s="14" t="s">
        <v>428</v>
      </c>
      <c r="G125" s="10" t="s">
        <v>26</v>
      </c>
      <c r="H125" s="12">
        <v>45054</v>
      </c>
      <c r="I125" s="10">
        <v>1</v>
      </c>
      <c r="J125" s="10" t="s">
        <v>255</v>
      </c>
      <c r="K125" s="10">
        <v>2023</v>
      </c>
    </row>
    <row r="126" spans="1:11" x14ac:dyDescent="0.2">
      <c r="A126" s="10" t="s">
        <v>420</v>
      </c>
      <c r="B126" s="10" t="s">
        <v>429</v>
      </c>
      <c r="C126" s="10" t="s">
        <v>430</v>
      </c>
      <c r="D126" s="10" t="s">
        <v>392</v>
      </c>
      <c r="E126" s="14" t="s">
        <v>397</v>
      </c>
      <c r="F126" s="14" t="s">
        <v>431</v>
      </c>
      <c r="G126" s="10" t="s">
        <v>26</v>
      </c>
      <c r="H126" s="12">
        <v>45054</v>
      </c>
      <c r="I126" s="10">
        <v>1</v>
      </c>
      <c r="J126" s="10" t="s">
        <v>255</v>
      </c>
      <c r="K126" s="10">
        <v>2023</v>
      </c>
    </row>
    <row r="127" spans="1:11" x14ac:dyDescent="0.2">
      <c r="A127" s="10" t="s">
        <v>432</v>
      </c>
      <c r="B127" s="10" t="s">
        <v>433</v>
      </c>
      <c r="C127" s="10" t="s">
        <v>434</v>
      </c>
      <c r="D127" s="10" t="s">
        <v>21</v>
      </c>
      <c r="E127" s="10" t="s">
        <v>131</v>
      </c>
      <c r="F127" s="10" t="s">
        <v>16</v>
      </c>
      <c r="G127" s="10" t="s">
        <v>26</v>
      </c>
      <c r="H127" s="12">
        <v>45054</v>
      </c>
      <c r="I127" s="10">
        <v>1</v>
      </c>
      <c r="J127" s="10" t="s">
        <v>255</v>
      </c>
      <c r="K127" s="10">
        <v>2023</v>
      </c>
    </row>
    <row r="128" spans="1:11" x14ac:dyDescent="0.2">
      <c r="A128" s="10" t="s">
        <v>432</v>
      </c>
      <c r="B128" s="10" t="s">
        <v>435</v>
      </c>
      <c r="C128" s="10" t="s">
        <v>436</v>
      </c>
      <c r="D128" s="10" t="s">
        <v>21</v>
      </c>
      <c r="E128" s="10" t="s">
        <v>131</v>
      </c>
      <c r="F128" s="10" t="s">
        <v>16</v>
      </c>
      <c r="G128" s="10" t="s">
        <v>26</v>
      </c>
      <c r="H128" s="12">
        <v>45054</v>
      </c>
      <c r="I128" s="10">
        <v>1</v>
      </c>
      <c r="J128" s="10" t="s">
        <v>255</v>
      </c>
      <c r="K128" s="10">
        <v>2023</v>
      </c>
    </row>
    <row r="129" spans="1:11" x14ac:dyDescent="0.2">
      <c r="A129" s="10" t="s">
        <v>437</v>
      </c>
      <c r="B129" s="10" t="s">
        <v>438</v>
      </c>
      <c r="C129" s="10" t="s">
        <v>439</v>
      </c>
      <c r="D129" s="10" t="s">
        <v>21</v>
      </c>
      <c r="E129" s="14" t="s">
        <v>265</v>
      </c>
      <c r="F129" s="14" t="s">
        <v>440</v>
      </c>
      <c r="G129" s="10" t="s">
        <v>26</v>
      </c>
      <c r="H129" s="12">
        <v>45054</v>
      </c>
      <c r="I129" s="10">
        <v>1</v>
      </c>
      <c r="J129" s="10" t="s">
        <v>255</v>
      </c>
      <c r="K129" s="10">
        <v>2023</v>
      </c>
    </row>
    <row r="130" spans="1:11" x14ac:dyDescent="0.2">
      <c r="A130" s="10" t="s">
        <v>441</v>
      </c>
      <c r="B130" s="10" t="s">
        <v>442</v>
      </c>
      <c r="C130" s="10" t="s">
        <v>443</v>
      </c>
      <c r="D130" s="10" t="s">
        <v>21</v>
      </c>
      <c r="E130" s="14" t="s">
        <v>265</v>
      </c>
      <c r="F130" s="14" t="s">
        <v>444</v>
      </c>
      <c r="G130" s="10" t="s">
        <v>26</v>
      </c>
      <c r="H130" s="12">
        <v>45054</v>
      </c>
      <c r="I130" s="10">
        <v>1</v>
      </c>
      <c r="J130" s="10" t="s">
        <v>255</v>
      </c>
      <c r="K130" s="10">
        <v>2023</v>
      </c>
    </row>
    <row r="131" spans="1:11" x14ac:dyDescent="0.2">
      <c r="A131" s="9" t="s">
        <v>445</v>
      </c>
      <c r="B131" s="10" t="s">
        <v>446</v>
      </c>
      <c r="C131" s="10" t="s">
        <v>447</v>
      </c>
      <c r="D131" s="10" t="s">
        <v>136</v>
      </c>
      <c r="E131" s="14" t="s">
        <v>448</v>
      </c>
      <c r="F131" s="14" t="s">
        <v>449</v>
      </c>
      <c r="G131" s="10" t="s">
        <v>17</v>
      </c>
      <c r="H131" s="12">
        <v>45061</v>
      </c>
      <c r="I131" s="10">
        <v>1</v>
      </c>
      <c r="J131" s="10" t="s">
        <v>255</v>
      </c>
      <c r="K131" s="10">
        <v>2023</v>
      </c>
    </row>
    <row r="132" spans="1:11" x14ac:dyDescent="0.2">
      <c r="A132" s="9" t="s">
        <v>445</v>
      </c>
      <c r="B132" s="10" t="s">
        <v>450</v>
      </c>
      <c r="C132" s="10" t="s">
        <v>451</v>
      </c>
      <c r="D132" s="10" t="s">
        <v>452</v>
      </c>
      <c r="E132" s="14" t="s">
        <v>448</v>
      </c>
      <c r="F132" s="14" t="s">
        <v>449</v>
      </c>
      <c r="G132" s="10" t="s">
        <v>26</v>
      </c>
      <c r="H132" s="12">
        <v>45061</v>
      </c>
      <c r="I132" s="10">
        <v>1</v>
      </c>
      <c r="J132" s="10" t="s">
        <v>255</v>
      </c>
      <c r="K132" s="10">
        <v>2023</v>
      </c>
    </row>
    <row r="133" spans="1:11" x14ac:dyDescent="0.2">
      <c r="A133" s="9" t="s">
        <v>445</v>
      </c>
      <c r="B133" s="10" t="s">
        <v>453</v>
      </c>
      <c r="C133" s="10" t="s">
        <v>454</v>
      </c>
      <c r="D133" s="10" t="s">
        <v>136</v>
      </c>
      <c r="E133" s="14" t="s">
        <v>448</v>
      </c>
      <c r="F133" s="14" t="s">
        <v>449</v>
      </c>
      <c r="G133" s="10" t="s">
        <v>26</v>
      </c>
      <c r="H133" s="12">
        <v>45061</v>
      </c>
      <c r="I133" s="10">
        <v>1</v>
      </c>
      <c r="J133" s="10" t="s">
        <v>255</v>
      </c>
      <c r="K133" s="10">
        <v>2023</v>
      </c>
    </row>
    <row r="134" spans="1:11" x14ac:dyDescent="0.2">
      <c r="A134" s="9" t="s">
        <v>455</v>
      </c>
      <c r="B134" s="10" t="s">
        <v>456</v>
      </c>
      <c r="C134" s="10" t="s">
        <v>457</v>
      </c>
      <c r="D134" s="10" t="s">
        <v>14</v>
      </c>
      <c r="E134" s="14" t="s">
        <v>189</v>
      </c>
      <c r="F134" s="14" t="s">
        <v>458</v>
      </c>
      <c r="G134" s="10" t="s">
        <v>26</v>
      </c>
      <c r="H134" s="12">
        <v>45061</v>
      </c>
      <c r="I134" s="10">
        <v>1</v>
      </c>
      <c r="J134" s="10" t="s">
        <v>255</v>
      </c>
      <c r="K134" s="10">
        <v>2023</v>
      </c>
    </row>
    <row r="135" spans="1:11" x14ac:dyDescent="0.2">
      <c r="A135" s="9" t="s">
        <v>459</v>
      </c>
      <c r="B135" s="10" t="s">
        <v>460</v>
      </c>
      <c r="C135" s="10" t="s">
        <v>461</v>
      </c>
      <c r="D135" s="10" t="s">
        <v>392</v>
      </c>
      <c r="E135" s="14" t="s">
        <v>68</v>
      </c>
      <c r="F135" s="14" t="s">
        <v>462</v>
      </c>
      <c r="G135" s="10" t="s">
        <v>26</v>
      </c>
      <c r="H135" s="12">
        <v>45061</v>
      </c>
      <c r="I135" s="10">
        <v>1</v>
      </c>
      <c r="J135" s="10" t="s">
        <v>255</v>
      </c>
      <c r="K135" s="10">
        <v>2023</v>
      </c>
    </row>
    <row r="136" spans="1:11" x14ac:dyDescent="0.2">
      <c r="A136" s="9" t="s">
        <v>463</v>
      </c>
      <c r="B136" s="10" t="s">
        <v>464</v>
      </c>
      <c r="C136" s="10" t="s">
        <v>465</v>
      </c>
      <c r="D136" s="10" t="s">
        <v>21</v>
      </c>
      <c r="E136" s="14" t="s">
        <v>68</v>
      </c>
      <c r="F136" s="14" t="s">
        <v>466</v>
      </c>
      <c r="G136" s="10" t="s">
        <v>26</v>
      </c>
      <c r="H136" s="12">
        <v>45061</v>
      </c>
      <c r="I136" s="10">
        <v>1</v>
      </c>
      <c r="J136" s="10" t="s">
        <v>255</v>
      </c>
      <c r="K136" s="10">
        <v>2023</v>
      </c>
    </row>
    <row r="137" spans="1:11" x14ac:dyDescent="0.2">
      <c r="A137" s="9" t="s">
        <v>463</v>
      </c>
      <c r="B137" s="10" t="s">
        <v>467</v>
      </c>
      <c r="C137" s="10" t="s">
        <v>468</v>
      </c>
      <c r="D137" s="10" t="s">
        <v>21</v>
      </c>
      <c r="E137" s="14" t="s">
        <v>68</v>
      </c>
      <c r="F137" s="14" t="s">
        <v>466</v>
      </c>
      <c r="G137" s="10" t="s">
        <v>26</v>
      </c>
      <c r="H137" s="12">
        <v>45061</v>
      </c>
      <c r="I137" s="10">
        <v>1</v>
      </c>
      <c r="J137" s="10" t="s">
        <v>255</v>
      </c>
      <c r="K137" s="10">
        <v>2023</v>
      </c>
    </row>
    <row r="138" spans="1:11" x14ac:dyDescent="0.2">
      <c r="A138" s="9" t="s">
        <v>463</v>
      </c>
      <c r="B138" s="10" t="s">
        <v>469</v>
      </c>
      <c r="C138" s="10" t="s">
        <v>470</v>
      </c>
      <c r="D138" s="10" t="s">
        <v>21</v>
      </c>
      <c r="E138" s="14" t="s">
        <v>68</v>
      </c>
      <c r="F138" s="14" t="s">
        <v>466</v>
      </c>
      <c r="G138" s="10" t="s">
        <v>26</v>
      </c>
      <c r="H138" s="12">
        <v>45061</v>
      </c>
      <c r="I138" s="10">
        <v>1</v>
      </c>
      <c r="J138" s="10" t="s">
        <v>255</v>
      </c>
      <c r="K138" s="10">
        <v>2023</v>
      </c>
    </row>
    <row r="139" spans="1:11" x14ac:dyDescent="0.2">
      <c r="A139" s="9" t="s">
        <v>463</v>
      </c>
      <c r="B139" s="10" t="s">
        <v>471</v>
      </c>
      <c r="C139" s="10" t="s">
        <v>472</v>
      </c>
      <c r="D139" s="10" t="s">
        <v>14</v>
      </c>
      <c r="E139" s="14" t="s">
        <v>68</v>
      </c>
      <c r="F139" s="14" t="s">
        <v>466</v>
      </c>
      <c r="G139" s="10" t="s">
        <v>26</v>
      </c>
      <c r="H139" s="12">
        <v>45061</v>
      </c>
      <c r="I139" s="10">
        <v>1</v>
      </c>
      <c r="J139" s="10" t="s">
        <v>255</v>
      </c>
      <c r="K139" s="10">
        <v>2023</v>
      </c>
    </row>
    <row r="140" spans="1:11" x14ac:dyDescent="0.2">
      <c r="A140" s="9" t="s">
        <v>463</v>
      </c>
      <c r="B140" s="10" t="s">
        <v>473</v>
      </c>
      <c r="C140" s="10" t="s">
        <v>474</v>
      </c>
      <c r="D140" s="10" t="s">
        <v>14</v>
      </c>
      <c r="E140" s="14" t="s">
        <v>68</v>
      </c>
      <c r="F140" s="14" t="s">
        <v>466</v>
      </c>
      <c r="G140" s="10" t="s">
        <v>26</v>
      </c>
      <c r="H140" s="12">
        <v>45061</v>
      </c>
      <c r="I140" s="10">
        <v>1</v>
      </c>
      <c r="J140" s="10" t="s">
        <v>255</v>
      </c>
      <c r="K140" s="10">
        <v>2023</v>
      </c>
    </row>
    <row r="141" spans="1:11" x14ac:dyDescent="0.2">
      <c r="A141" s="9" t="s">
        <v>463</v>
      </c>
      <c r="B141" s="10" t="s">
        <v>475</v>
      </c>
      <c r="C141" s="10" t="s">
        <v>476</v>
      </c>
      <c r="D141" s="10" t="s">
        <v>14</v>
      </c>
      <c r="E141" s="14" t="s">
        <v>68</v>
      </c>
      <c r="F141" s="14" t="s">
        <v>466</v>
      </c>
      <c r="G141" s="10" t="s">
        <v>26</v>
      </c>
      <c r="H141" s="12">
        <v>45061</v>
      </c>
      <c r="I141" s="10">
        <v>1</v>
      </c>
      <c r="J141" s="10" t="s">
        <v>255</v>
      </c>
      <c r="K141" s="10">
        <v>2023</v>
      </c>
    </row>
    <row r="142" spans="1:11" x14ac:dyDescent="0.2">
      <c r="A142" s="9" t="s">
        <v>477</v>
      </c>
      <c r="B142" s="10" t="s">
        <v>478</v>
      </c>
      <c r="C142" s="10" t="s">
        <v>479</v>
      </c>
      <c r="D142" s="10" t="s">
        <v>21</v>
      </c>
      <c r="E142" s="14" t="s">
        <v>68</v>
      </c>
      <c r="F142" s="14" t="s">
        <v>480</v>
      </c>
      <c r="G142" s="10" t="s">
        <v>26</v>
      </c>
      <c r="H142" s="12">
        <v>45061</v>
      </c>
      <c r="I142" s="10">
        <v>1</v>
      </c>
      <c r="J142" s="10" t="s">
        <v>255</v>
      </c>
      <c r="K142" s="10">
        <v>2023</v>
      </c>
    </row>
    <row r="143" spans="1:11" x14ac:dyDescent="0.2">
      <c r="A143" s="9" t="s">
        <v>477</v>
      </c>
      <c r="B143" s="10" t="s">
        <v>481</v>
      </c>
      <c r="C143" s="10" t="s">
        <v>482</v>
      </c>
      <c r="D143" s="10" t="s">
        <v>14</v>
      </c>
      <c r="E143" s="14" t="s">
        <v>68</v>
      </c>
      <c r="F143" s="14" t="s">
        <v>480</v>
      </c>
      <c r="G143" s="10" t="s">
        <v>26</v>
      </c>
      <c r="H143" s="12">
        <v>45061</v>
      </c>
      <c r="I143" s="10">
        <v>1</v>
      </c>
      <c r="J143" s="10" t="s">
        <v>255</v>
      </c>
      <c r="K143" s="10">
        <v>2023</v>
      </c>
    </row>
    <row r="144" spans="1:11" x14ac:dyDescent="0.2">
      <c r="A144" s="9" t="s">
        <v>477</v>
      </c>
      <c r="B144" s="10" t="s">
        <v>483</v>
      </c>
      <c r="C144" s="10" t="s">
        <v>484</v>
      </c>
      <c r="D144" s="10" t="s">
        <v>31</v>
      </c>
      <c r="E144" s="14" t="s">
        <v>68</v>
      </c>
      <c r="F144" s="14" t="s">
        <v>480</v>
      </c>
      <c r="G144" s="10" t="s">
        <v>26</v>
      </c>
      <c r="H144" s="12">
        <v>45061</v>
      </c>
      <c r="I144" s="10">
        <v>1</v>
      </c>
      <c r="J144" s="10" t="s">
        <v>255</v>
      </c>
      <c r="K144" s="10">
        <v>2023</v>
      </c>
    </row>
    <row r="145" spans="1:11" x14ac:dyDescent="0.2">
      <c r="A145" s="9" t="s">
        <v>477</v>
      </c>
      <c r="B145" s="10" t="s">
        <v>485</v>
      </c>
      <c r="C145" s="10" t="s">
        <v>486</v>
      </c>
      <c r="D145" s="10" t="s">
        <v>14</v>
      </c>
      <c r="E145" s="14" t="s">
        <v>68</v>
      </c>
      <c r="F145" s="14" t="s">
        <v>480</v>
      </c>
      <c r="G145" s="10" t="s">
        <v>26</v>
      </c>
      <c r="H145" s="12">
        <v>45061</v>
      </c>
      <c r="I145" s="10">
        <v>1</v>
      </c>
      <c r="J145" s="10" t="s">
        <v>255</v>
      </c>
      <c r="K145" s="10">
        <v>2023</v>
      </c>
    </row>
    <row r="146" spans="1:11" x14ac:dyDescent="0.2">
      <c r="A146" s="9" t="s">
        <v>487</v>
      </c>
      <c r="B146" s="10" t="s">
        <v>488</v>
      </c>
      <c r="C146" s="10" t="s">
        <v>489</v>
      </c>
      <c r="D146" s="10" t="s">
        <v>21</v>
      </c>
      <c r="E146" s="14" t="s">
        <v>68</v>
      </c>
      <c r="F146" s="14" t="s">
        <v>490</v>
      </c>
      <c r="G146" s="10" t="s">
        <v>26</v>
      </c>
      <c r="H146" s="12">
        <v>45061</v>
      </c>
      <c r="I146" s="10">
        <v>1</v>
      </c>
      <c r="J146" s="10" t="s">
        <v>255</v>
      </c>
      <c r="K146" s="10">
        <v>2023</v>
      </c>
    </row>
    <row r="147" spans="1:11" x14ac:dyDescent="0.2">
      <c r="A147" s="9" t="s">
        <v>487</v>
      </c>
      <c r="B147" s="10" t="s">
        <v>491</v>
      </c>
      <c r="C147" s="10" t="s">
        <v>492</v>
      </c>
      <c r="D147" s="10" t="s">
        <v>21</v>
      </c>
      <c r="E147" s="14" t="s">
        <v>68</v>
      </c>
      <c r="F147" s="14" t="s">
        <v>490</v>
      </c>
      <c r="G147" s="10" t="s">
        <v>26</v>
      </c>
      <c r="H147" s="12">
        <v>45061</v>
      </c>
      <c r="I147" s="10">
        <v>1</v>
      </c>
      <c r="J147" s="10" t="s">
        <v>255</v>
      </c>
      <c r="K147" s="10">
        <v>2023</v>
      </c>
    </row>
    <row r="148" spans="1:11" x14ac:dyDescent="0.2">
      <c r="A148" s="9" t="s">
        <v>487</v>
      </c>
      <c r="B148" s="10" t="s">
        <v>493</v>
      </c>
      <c r="C148" s="10" t="s">
        <v>494</v>
      </c>
      <c r="D148" s="10" t="s">
        <v>21</v>
      </c>
      <c r="E148" s="14" t="s">
        <v>68</v>
      </c>
      <c r="F148" s="14" t="s">
        <v>490</v>
      </c>
      <c r="G148" s="10" t="s">
        <v>26</v>
      </c>
      <c r="H148" s="12">
        <v>45061</v>
      </c>
      <c r="I148" s="10">
        <v>1</v>
      </c>
      <c r="J148" s="10" t="s">
        <v>255</v>
      </c>
      <c r="K148" s="10">
        <v>2023</v>
      </c>
    </row>
    <row r="149" spans="1:11" x14ac:dyDescent="0.2">
      <c r="A149" s="9" t="s">
        <v>495</v>
      </c>
      <c r="B149" s="10" t="s">
        <v>496</v>
      </c>
      <c r="C149" s="10" t="s">
        <v>497</v>
      </c>
      <c r="D149" s="10" t="s">
        <v>21</v>
      </c>
      <c r="E149" s="14" t="s">
        <v>68</v>
      </c>
      <c r="F149" s="14" t="s">
        <v>498</v>
      </c>
      <c r="G149" s="10" t="s">
        <v>26</v>
      </c>
      <c r="H149" s="12">
        <v>45061</v>
      </c>
      <c r="I149" s="10">
        <v>1</v>
      </c>
      <c r="J149" s="10" t="s">
        <v>255</v>
      </c>
      <c r="K149" s="10">
        <v>2023</v>
      </c>
    </row>
    <row r="150" spans="1:11" x14ac:dyDescent="0.2">
      <c r="A150" s="9" t="s">
        <v>495</v>
      </c>
      <c r="B150" s="10" t="s">
        <v>499</v>
      </c>
      <c r="C150" s="10" t="s">
        <v>500</v>
      </c>
      <c r="D150" s="10" t="s">
        <v>14</v>
      </c>
      <c r="E150" s="14" t="s">
        <v>68</v>
      </c>
      <c r="F150" s="14" t="s">
        <v>498</v>
      </c>
      <c r="G150" s="10" t="s">
        <v>26</v>
      </c>
      <c r="H150" s="12">
        <v>45061</v>
      </c>
      <c r="I150" s="10">
        <v>1</v>
      </c>
      <c r="J150" s="10" t="s">
        <v>255</v>
      </c>
      <c r="K150" s="10">
        <v>2023</v>
      </c>
    </row>
    <row r="151" spans="1:11" x14ac:dyDescent="0.2">
      <c r="A151" s="9" t="s">
        <v>501</v>
      </c>
      <c r="B151" s="10" t="s">
        <v>502</v>
      </c>
      <c r="C151" s="10" t="s">
        <v>503</v>
      </c>
      <c r="D151" s="10" t="s">
        <v>21</v>
      </c>
      <c r="E151" s="14" t="s">
        <v>68</v>
      </c>
      <c r="F151" s="14" t="s">
        <v>504</v>
      </c>
      <c r="G151" s="10" t="s">
        <v>26</v>
      </c>
      <c r="H151" s="12">
        <v>45061</v>
      </c>
      <c r="I151" s="10">
        <v>1</v>
      </c>
      <c r="J151" s="10" t="s">
        <v>255</v>
      </c>
      <c r="K151" s="10">
        <v>2023</v>
      </c>
    </row>
    <row r="152" spans="1:11" x14ac:dyDescent="0.2">
      <c r="A152" s="9" t="s">
        <v>501</v>
      </c>
      <c r="B152" s="10" t="s">
        <v>505</v>
      </c>
      <c r="C152" s="10" t="s">
        <v>506</v>
      </c>
      <c r="D152" s="10" t="s">
        <v>21</v>
      </c>
      <c r="E152" s="14" t="s">
        <v>68</v>
      </c>
      <c r="F152" s="14" t="s">
        <v>504</v>
      </c>
      <c r="G152" s="10" t="s">
        <v>26</v>
      </c>
      <c r="H152" s="12">
        <v>45061</v>
      </c>
      <c r="I152" s="10">
        <v>1</v>
      </c>
      <c r="J152" s="10" t="s">
        <v>255</v>
      </c>
      <c r="K152" s="10">
        <v>2023</v>
      </c>
    </row>
    <row r="153" spans="1:11" x14ac:dyDescent="0.2">
      <c r="A153" s="9" t="s">
        <v>501</v>
      </c>
      <c r="B153" s="10" t="s">
        <v>507</v>
      </c>
      <c r="C153" s="10" t="s">
        <v>508</v>
      </c>
      <c r="D153" s="10" t="s">
        <v>21</v>
      </c>
      <c r="E153" s="14" t="s">
        <v>68</v>
      </c>
      <c r="F153" s="14" t="s">
        <v>504</v>
      </c>
      <c r="G153" s="10" t="s">
        <v>26</v>
      </c>
      <c r="H153" s="12">
        <v>45061</v>
      </c>
      <c r="I153" s="10">
        <v>1</v>
      </c>
      <c r="J153" s="10" t="s">
        <v>255</v>
      </c>
      <c r="K153" s="10">
        <v>2023</v>
      </c>
    </row>
    <row r="154" spans="1:11" x14ac:dyDescent="0.2">
      <c r="A154" s="9" t="s">
        <v>501</v>
      </c>
      <c r="B154" s="10" t="s">
        <v>509</v>
      </c>
      <c r="C154" s="10" t="s">
        <v>510</v>
      </c>
      <c r="D154" s="10" t="s">
        <v>21</v>
      </c>
      <c r="E154" s="14" t="s">
        <v>68</v>
      </c>
      <c r="F154" s="14" t="s">
        <v>504</v>
      </c>
      <c r="G154" s="10" t="s">
        <v>26</v>
      </c>
      <c r="H154" s="12">
        <v>45061</v>
      </c>
      <c r="I154" s="10">
        <v>1</v>
      </c>
      <c r="J154" s="10" t="s">
        <v>255</v>
      </c>
      <c r="K154" s="10">
        <v>2023</v>
      </c>
    </row>
    <row r="155" spans="1:11" x14ac:dyDescent="0.2">
      <c r="A155" s="9" t="s">
        <v>513</v>
      </c>
      <c r="B155" s="10" t="s">
        <v>514</v>
      </c>
      <c r="C155" s="10" t="s">
        <v>515</v>
      </c>
      <c r="D155" s="10" t="s">
        <v>14</v>
      </c>
      <c r="E155" s="14" t="s">
        <v>68</v>
      </c>
      <c r="F155" s="14" t="s">
        <v>516</v>
      </c>
      <c r="G155" s="10" t="s">
        <v>26</v>
      </c>
      <c r="H155" s="12">
        <v>45061</v>
      </c>
      <c r="I155" s="10">
        <v>1</v>
      </c>
      <c r="J155" s="10" t="s">
        <v>255</v>
      </c>
      <c r="K155" s="10">
        <v>2023</v>
      </c>
    </row>
    <row r="156" spans="1:11" x14ac:dyDescent="0.2">
      <c r="A156" s="9" t="s">
        <v>519</v>
      </c>
      <c r="B156" s="10" t="s">
        <v>520</v>
      </c>
      <c r="C156" s="10" t="s">
        <v>521</v>
      </c>
      <c r="D156" s="10" t="s">
        <v>21</v>
      </c>
      <c r="E156" s="14" t="s">
        <v>68</v>
      </c>
      <c r="F156" s="14" t="s">
        <v>522</v>
      </c>
      <c r="G156" s="10" t="s">
        <v>26</v>
      </c>
      <c r="H156" s="12">
        <v>45061</v>
      </c>
      <c r="I156" s="10">
        <v>1</v>
      </c>
      <c r="J156" s="10" t="s">
        <v>255</v>
      </c>
      <c r="K156" s="10">
        <v>2023</v>
      </c>
    </row>
    <row r="157" spans="1:11" x14ac:dyDescent="0.2">
      <c r="A157" s="17" t="s">
        <v>523</v>
      </c>
      <c r="B157" s="10" t="s">
        <v>524</v>
      </c>
      <c r="C157" s="10" t="s">
        <v>525</v>
      </c>
      <c r="D157" s="10" t="s">
        <v>14</v>
      </c>
      <c r="E157" s="17" t="s">
        <v>189</v>
      </c>
      <c r="F157" s="10" t="s">
        <v>120</v>
      </c>
      <c r="G157" s="10" t="s">
        <v>26</v>
      </c>
      <c r="H157" s="12">
        <v>45093</v>
      </c>
      <c r="I157" s="10">
        <v>1</v>
      </c>
      <c r="J157" s="10" t="s">
        <v>526</v>
      </c>
      <c r="K157" s="10">
        <v>2023</v>
      </c>
    </row>
    <row r="158" spans="1:11" x14ac:dyDescent="0.2">
      <c r="A158" s="17" t="s">
        <v>523</v>
      </c>
      <c r="B158" s="10" t="s">
        <v>527</v>
      </c>
      <c r="C158" s="10" t="s">
        <v>528</v>
      </c>
      <c r="D158" s="10" t="s">
        <v>21</v>
      </c>
      <c r="E158" s="17" t="s">
        <v>189</v>
      </c>
      <c r="F158" s="10" t="s">
        <v>120</v>
      </c>
      <c r="G158" s="10" t="s">
        <v>26</v>
      </c>
      <c r="H158" s="12">
        <v>45093</v>
      </c>
      <c r="I158" s="10">
        <v>1</v>
      </c>
      <c r="J158" s="10" t="s">
        <v>526</v>
      </c>
      <c r="K158" s="10">
        <v>2023</v>
      </c>
    </row>
    <row r="159" spans="1:11" x14ac:dyDescent="0.2">
      <c r="A159" s="17" t="s">
        <v>523</v>
      </c>
      <c r="B159" s="10" t="s">
        <v>529</v>
      </c>
      <c r="C159" s="10" t="s">
        <v>530</v>
      </c>
      <c r="D159" s="10" t="s">
        <v>14</v>
      </c>
      <c r="E159" s="17" t="s">
        <v>189</v>
      </c>
      <c r="F159" s="10" t="s">
        <v>120</v>
      </c>
      <c r="G159" s="10" t="s">
        <v>26</v>
      </c>
      <c r="H159" s="12">
        <v>45093</v>
      </c>
      <c r="I159" s="10">
        <v>1</v>
      </c>
      <c r="J159" s="10" t="s">
        <v>526</v>
      </c>
      <c r="K159" s="10">
        <v>2023</v>
      </c>
    </row>
    <row r="160" spans="1:11" x14ac:dyDescent="0.2">
      <c r="A160" s="17" t="s">
        <v>531</v>
      </c>
      <c r="B160" s="10" t="s">
        <v>532</v>
      </c>
      <c r="C160" s="10" t="s">
        <v>533</v>
      </c>
      <c r="D160" s="10" t="s">
        <v>534</v>
      </c>
      <c r="E160" s="17" t="s">
        <v>119</v>
      </c>
      <c r="F160" s="17" t="s">
        <v>535</v>
      </c>
      <c r="G160" s="10" t="s">
        <v>26</v>
      </c>
      <c r="H160" s="12">
        <v>45093</v>
      </c>
      <c r="I160" s="10">
        <v>1</v>
      </c>
      <c r="J160" s="10" t="s">
        <v>526</v>
      </c>
      <c r="K160" s="10">
        <v>2023</v>
      </c>
    </row>
    <row r="161" spans="1:11" x14ac:dyDescent="0.2">
      <c r="A161" s="17" t="s">
        <v>531</v>
      </c>
      <c r="B161" s="10" t="s">
        <v>536</v>
      </c>
      <c r="C161" s="10" t="s">
        <v>537</v>
      </c>
      <c r="D161" s="10" t="s">
        <v>21</v>
      </c>
      <c r="E161" s="17" t="s">
        <v>119</v>
      </c>
      <c r="F161" s="17" t="s">
        <v>535</v>
      </c>
      <c r="G161" s="10" t="s">
        <v>17</v>
      </c>
      <c r="H161" s="12">
        <v>45093</v>
      </c>
      <c r="I161" s="10">
        <v>1</v>
      </c>
      <c r="J161" s="10" t="s">
        <v>526</v>
      </c>
      <c r="K161" s="10">
        <v>2023</v>
      </c>
    </row>
    <row r="162" spans="1:11" x14ac:dyDescent="0.2">
      <c r="A162" s="17" t="s">
        <v>531</v>
      </c>
      <c r="B162" s="10" t="s">
        <v>538</v>
      </c>
      <c r="C162" s="10" t="s">
        <v>539</v>
      </c>
      <c r="D162" s="10" t="s">
        <v>392</v>
      </c>
      <c r="E162" s="17" t="s">
        <v>119</v>
      </c>
      <c r="F162" s="17" t="s">
        <v>535</v>
      </c>
      <c r="G162" s="10" t="s">
        <v>17</v>
      </c>
      <c r="H162" s="12">
        <v>45093</v>
      </c>
      <c r="I162" s="10">
        <v>1</v>
      </c>
      <c r="J162" s="10" t="s">
        <v>526</v>
      </c>
      <c r="K162" s="10">
        <v>2023</v>
      </c>
    </row>
    <row r="163" spans="1:11" x14ac:dyDescent="0.2">
      <c r="A163" s="17" t="s">
        <v>531</v>
      </c>
      <c r="B163" s="10" t="s">
        <v>540</v>
      </c>
      <c r="C163" s="10" t="s">
        <v>541</v>
      </c>
      <c r="D163" s="10" t="s">
        <v>14</v>
      </c>
      <c r="E163" s="17" t="s">
        <v>119</v>
      </c>
      <c r="F163" s="17" t="s">
        <v>535</v>
      </c>
      <c r="G163" s="10" t="s">
        <v>17</v>
      </c>
      <c r="H163" s="12">
        <v>45093</v>
      </c>
      <c r="I163" s="10">
        <v>1</v>
      </c>
      <c r="J163" s="10" t="s">
        <v>526</v>
      </c>
      <c r="K163" s="10">
        <v>2023</v>
      </c>
    </row>
    <row r="164" spans="1:11" x14ac:dyDescent="0.2">
      <c r="A164" s="17" t="s">
        <v>542</v>
      </c>
      <c r="B164" s="10" t="s">
        <v>543</v>
      </c>
      <c r="C164" s="14" t="s">
        <v>544</v>
      </c>
      <c r="D164" s="10" t="s">
        <v>253</v>
      </c>
      <c r="E164" s="14" t="s">
        <v>109</v>
      </c>
      <c r="F164" s="14" t="s">
        <v>545</v>
      </c>
      <c r="G164" s="10" t="s">
        <v>26</v>
      </c>
      <c r="H164" s="12">
        <v>45093</v>
      </c>
      <c r="I164" s="10">
        <v>1</v>
      </c>
      <c r="J164" s="10" t="s">
        <v>526</v>
      </c>
      <c r="K164" s="10">
        <v>2023</v>
      </c>
    </row>
    <row r="165" spans="1:11" x14ac:dyDescent="0.2">
      <c r="A165" s="17" t="s">
        <v>546</v>
      </c>
      <c r="B165" s="10" t="s">
        <v>547</v>
      </c>
      <c r="C165" s="14" t="s">
        <v>548</v>
      </c>
      <c r="D165" s="10" t="s">
        <v>549</v>
      </c>
      <c r="E165" s="17" t="s">
        <v>242</v>
      </c>
      <c r="F165" s="10" t="s">
        <v>16</v>
      </c>
      <c r="G165" s="10" t="s">
        <v>26</v>
      </c>
      <c r="H165" s="12">
        <v>45099</v>
      </c>
      <c r="I165" s="10">
        <v>1</v>
      </c>
      <c r="J165" s="10" t="s">
        <v>526</v>
      </c>
      <c r="K165" s="10">
        <v>2023</v>
      </c>
    </row>
    <row r="166" spans="1:11" x14ac:dyDescent="0.2">
      <c r="A166" s="17" t="s">
        <v>550</v>
      </c>
      <c r="B166" s="10" t="s">
        <v>551</v>
      </c>
      <c r="C166" s="14" t="s">
        <v>552</v>
      </c>
      <c r="D166" s="10" t="s">
        <v>14</v>
      </c>
      <c r="E166" s="14" t="s">
        <v>131</v>
      </c>
      <c r="F166" s="17" t="s">
        <v>553</v>
      </c>
      <c r="G166" s="10" t="s">
        <v>26</v>
      </c>
      <c r="H166" s="12">
        <v>45099</v>
      </c>
      <c r="I166" s="10">
        <v>1</v>
      </c>
      <c r="J166" s="10" t="s">
        <v>526</v>
      </c>
      <c r="K166" s="10">
        <v>2023</v>
      </c>
    </row>
    <row r="167" spans="1:11" x14ac:dyDescent="0.2">
      <c r="A167" s="17" t="s">
        <v>554</v>
      </c>
      <c r="B167" s="10" t="s">
        <v>555</v>
      </c>
      <c r="C167" s="14" t="s">
        <v>556</v>
      </c>
      <c r="D167" s="10" t="s">
        <v>253</v>
      </c>
      <c r="E167" s="14" t="s">
        <v>109</v>
      </c>
      <c r="F167" s="17" t="s">
        <v>557</v>
      </c>
      <c r="G167" s="10" t="s">
        <v>26</v>
      </c>
      <c r="H167" s="12">
        <v>45099</v>
      </c>
      <c r="I167" s="10">
        <v>1</v>
      </c>
      <c r="J167" s="10" t="s">
        <v>526</v>
      </c>
      <c r="K167" s="10">
        <v>2023</v>
      </c>
    </row>
    <row r="168" spans="1:11" x14ac:dyDescent="0.2">
      <c r="A168" s="17" t="s">
        <v>558</v>
      </c>
      <c r="B168" s="10" t="s">
        <v>559</v>
      </c>
      <c r="C168" s="14" t="s">
        <v>560</v>
      </c>
      <c r="D168" s="10" t="s">
        <v>561</v>
      </c>
      <c r="E168" s="14" t="s">
        <v>68</v>
      </c>
      <c r="F168" s="17" t="s">
        <v>562</v>
      </c>
      <c r="G168" s="10" t="s">
        <v>26</v>
      </c>
      <c r="H168" s="12">
        <v>45099</v>
      </c>
      <c r="I168" s="10">
        <v>1</v>
      </c>
      <c r="J168" s="10" t="s">
        <v>526</v>
      </c>
      <c r="K168" s="10">
        <v>2023</v>
      </c>
    </row>
    <row r="169" spans="1:11" x14ac:dyDescent="0.2">
      <c r="A169" s="17" t="s">
        <v>563</v>
      </c>
      <c r="B169" s="10" t="s">
        <v>564</v>
      </c>
      <c r="C169" s="14" t="s">
        <v>565</v>
      </c>
      <c r="D169" s="10" t="s">
        <v>14</v>
      </c>
      <c r="E169" s="17" t="s">
        <v>176</v>
      </c>
      <c r="F169" s="10" t="s">
        <v>120</v>
      </c>
      <c r="G169" s="10" t="s">
        <v>26</v>
      </c>
      <c r="H169" s="12">
        <v>45099</v>
      </c>
      <c r="I169" s="10">
        <v>1</v>
      </c>
      <c r="J169" s="10" t="s">
        <v>526</v>
      </c>
      <c r="K169" s="10">
        <v>2023</v>
      </c>
    </row>
    <row r="170" spans="1:11" x14ac:dyDescent="0.2">
      <c r="A170" s="17" t="s">
        <v>563</v>
      </c>
      <c r="B170" s="10" t="s">
        <v>566</v>
      </c>
      <c r="C170" s="14" t="s">
        <v>567</v>
      </c>
      <c r="D170" s="10" t="s">
        <v>21</v>
      </c>
      <c r="E170" s="17" t="s">
        <v>176</v>
      </c>
      <c r="F170" s="10" t="s">
        <v>120</v>
      </c>
      <c r="G170" s="10" t="s">
        <v>26</v>
      </c>
      <c r="H170" s="12">
        <v>45099</v>
      </c>
      <c r="I170" s="10">
        <v>1</v>
      </c>
      <c r="J170" s="10" t="s">
        <v>526</v>
      </c>
      <c r="K170" s="10">
        <v>2023</v>
      </c>
    </row>
    <row r="171" spans="1:11" x14ac:dyDescent="0.2">
      <c r="A171" s="17" t="s">
        <v>563</v>
      </c>
      <c r="B171" s="10" t="s">
        <v>570</v>
      </c>
      <c r="C171" s="14" t="s">
        <v>571</v>
      </c>
      <c r="D171" s="10" t="s">
        <v>21</v>
      </c>
      <c r="E171" s="17" t="s">
        <v>176</v>
      </c>
      <c r="F171" s="10" t="s">
        <v>120</v>
      </c>
      <c r="G171" s="10" t="s">
        <v>17</v>
      </c>
      <c r="H171" s="12">
        <v>45099</v>
      </c>
      <c r="I171" s="10">
        <v>1</v>
      </c>
      <c r="J171" s="10" t="s">
        <v>526</v>
      </c>
      <c r="K171" s="10">
        <v>2023</v>
      </c>
    </row>
    <row r="172" spans="1:11" x14ac:dyDescent="0.2">
      <c r="A172" s="17" t="s">
        <v>572</v>
      </c>
      <c r="B172" s="10" t="s">
        <v>573</v>
      </c>
      <c r="C172" s="14" t="s">
        <v>574</v>
      </c>
      <c r="D172" s="10" t="s">
        <v>14</v>
      </c>
      <c r="E172" s="17" t="s">
        <v>32</v>
      </c>
      <c r="F172" s="10" t="s">
        <v>120</v>
      </c>
      <c r="G172" s="10" t="s">
        <v>26</v>
      </c>
      <c r="H172" s="12">
        <v>45099</v>
      </c>
      <c r="I172" s="10">
        <v>1</v>
      </c>
      <c r="J172" s="10" t="s">
        <v>526</v>
      </c>
      <c r="K172" s="10">
        <v>2023</v>
      </c>
    </row>
    <row r="173" spans="1:11" x14ac:dyDescent="0.2">
      <c r="A173" s="17" t="s">
        <v>572</v>
      </c>
      <c r="B173" s="10" t="s">
        <v>575</v>
      </c>
      <c r="C173" s="14" t="s">
        <v>576</v>
      </c>
      <c r="D173" s="10" t="s">
        <v>21</v>
      </c>
      <c r="E173" s="17" t="s">
        <v>32</v>
      </c>
      <c r="F173" s="10" t="s">
        <v>120</v>
      </c>
      <c r="G173" s="10" t="s">
        <v>26</v>
      </c>
      <c r="H173" s="12">
        <v>45099</v>
      </c>
      <c r="I173" s="10">
        <v>1</v>
      </c>
      <c r="J173" s="10" t="s">
        <v>526</v>
      </c>
      <c r="K173" s="10">
        <v>2023</v>
      </c>
    </row>
    <row r="174" spans="1:11" x14ac:dyDescent="0.2">
      <c r="A174" s="17" t="s">
        <v>577</v>
      </c>
      <c r="B174" s="10" t="s">
        <v>578</v>
      </c>
      <c r="C174" s="14" t="s">
        <v>579</v>
      </c>
      <c r="D174" s="10" t="s">
        <v>253</v>
      </c>
      <c r="E174" s="14" t="s">
        <v>109</v>
      </c>
      <c r="F174" s="17" t="s">
        <v>580</v>
      </c>
      <c r="G174" s="10" t="s">
        <v>26</v>
      </c>
      <c r="H174" s="12">
        <v>45099</v>
      </c>
      <c r="I174" s="10">
        <v>1</v>
      </c>
      <c r="J174" s="10" t="s">
        <v>526</v>
      </c>
      <c r="K174" s="10">
        <v>2023</v>
      </c>
    </row>
    <row r="175" spans="1:11" x14ac:dyDescent="0.2">
      <c r="A175" s="17" t="s">
        <v>581</v>
      </c>
      <c r="B175" s="10" t="s">
        <v>582</v>
      </c>
      <c r="C175" s="14" t="s">
        <v>583</v>
      </c>
      <c r="D175" s="10" t="s">
        <v>136</v>
      </c>
      <c r="E175" s="14" t="s">
        <v>131</v>
      </c>
      <c r="F175" s="17" t="s">
        <v>584</v>
      </c>
      <c r="G175" s="10" t="s">
        <v>26</v>
      </c>
      <c r="H175" s="12">
        <v>45099</v>
      </c>
      <c r="I175" s="10">
        <v>1</v>
      </c>
      <c r="J175" s="10" t="s">
        <v>526</v>
      </c>
      <c r="K175" s="10">
        <v>2023</v>
      </c>
    </row>
    <row r="176" spans="1:11" x14ac:dyDescent="0.2">
      <c r="A176" s="17" t="s">
        <v>581</v>
      </c>
      <c r="B176" s="10" t="s">
        <v>585</v>
      </c>
      <c r="C176" s="14" t="s">
        <v>586</v>
      </c>
      <c r="D176" s="10" t="s">
        <v>136</v>
      </c>
      <c r="E176" s="14" t="s">
        <v>131</v>
      </c>
      <c r="F176" s="17" t="s">
        <v>584</v>
      </c>
      <c r="G176" s="10" t="s">
        <v>26</v>
      </c>
      <c r="H176" s="12">
        <v>45099</v>
      </c>
      <c r="I176" s="10">
        <v>1</v>
      </c>
      <c r="J176" s="10" t="s">
        <v>526</v>
      </c>
      <c r="K176" s="10">
        <v>2023</v>
      </c>
    </row>
    <row r="177" spans="1:11" x14ac:dyDescent="0.2">
      <c r="A177" s="17" t="s">
        <v>581</v>
      </c>
      <c r="B177" s="10" t="s">
        <v>587</v>
      </c>
      <c r="C177" s="14" t="s">
        <v>588</v>
      </c>
      <c r="D177" s="10" t="s">
        <v>136</v>
      </c>
      <c r="E177" s="14" t="s">
        <v>131</v>
      </c>
      <c r="F177" s="17" t="s">
        <v>584</v>
      </c>
      <c r="G177" s="10" t="s">
        <v>26</v>
      </c>
      <c r="H177" s="12">
        <v>45099</v>
      </c>
      <c r="I177" s="10">
        <v>1</v>
      </c>
      <c r="J177" s="10" t="s">
        <v>526</v>
      </c>
      <c r="K177" s="10">
        <v>2023</v>
      </c>
    </row>
    <row r="178" spans="1:11" x14ac:dyDescent="0.2">
      <c r="A178" s="17" t="s">
        <v>589</v>
      </c>
      <c r="B178" s="10" t="s">
        <v>590</v>
      </c>
      <c r="C178" s="14" t="s">
        <v>591</v>
      </c>
      <c r="D178" s="10" t="s">
        <v>342</v>
      </c>
      <c r="E178" s="14" t="s">
        <v>592</v>
      </c>
      <c r="F178" s="10" t="s">
        <v>120</v>
      </c>
      <c r="G178" s="10" t="s">
        <v>17</v>
      </c>
      <c r="H178" s="12">
        <v>45099</v>
      </c>
      <c r="I178" s="10">
        <v>1</v>
      </c>
      <c r="J178" s="10" t="s">
        <v>526</v>
      </c>
      <c r="K178" s="10">
        <v>2023</v>
      </c>
    </row>
    <row r="179" spans="1:11" x14ac:dyDescent="0.2">
      <c r="A179" s="17" t="s">
        <v>589</v>
      </c>
      <c r="B179" s="10" t="s">
        <v>593</v>
      </c>
      <c r="C179" s="14" t="s">
        <v>594</v>
      </c>
      <c r="D179" s="10" t="s">
        <v>595</v>
      </c>
      <c r="E179" s="14" t="s">
        <v>592</v>
      </c>
      <c r="F179" s="10" t="s">
        <v>120</v>
      </c>
      <c r="G179" s="10" t="s">
        <v>26</v>
      </c>
      <c r="H179" s="12">
        <v>45099</v>
      </c>
      <c r="I179" s="10">
        <v>1</v>
      </c>
      <c r="J179" s="10" t="s">
        <v>526</v>
      </c>
      <c r="K179" s="10">
        <v>2023</v>
      </c>
    </row>
    <row r="180" spans="1:11" x14ac:dyDescent="0.2">
      <c r="A180" s="17" t="s">
        <v>596</v>
      </c>
      <c r="B180" s="10" t="s">
        <v>597</v>
      </c>
      <c r="C180" s="14" t="s">
        <v>598</v>
      </c>
      <c r="D180" s="10" t="s">
        <v>21</v>
      </c>
      <c r="E180" s="14" t="s">
        <v>448</v>
      </c>
      <c r="F180" s="17" t="s">
        <v>599</v>
      </c>
      <c r="G180" s="10" t="s">
        <v>26</v>
      </c>
      <c r="H180" s="12">
        <v>45099</v>
      </c>
      <c r="I180" s="10">
        <v>1</v>
      </c>
      <c r="J180" s="10" t="s">
        <v>526</v>
      </c>
      <c r="K180" s="10">
        <v>2023</v>
      </c>
    </row>
    <row r="181" spans="1:11" x14ac:dyDescent="0.2">
      <c r="A181" s="17" t="s">
        <v>596</v>
      </c>
      <c r="B181" s="10" t="s">
        <v>600</v>
      </c>
      <c r="C181" s="14" t="s">
        <v>601</v>
      </c>
      <c r="D181" s="10" t="s">
        <v>342</v>
      </c>
      <c r="E181" s="14" t="s">
        <v>448</v>
      </c>
      <c r="F181" s="17" t="s">
        <v>599</v>
      </c>
      <c r="G181" s="10" t="s">
        <v>26</v>
      </c>
      <c r="H181" s="12">
        <v>45099</v>
      </c>
      <c r="I181" s="10">
        <v>1</v>
      </c>
      <c r="J181" s="10" t="s">
        <v>526</v>
      </c>
      <c r="K181" s="10">
        <v>2023</v>
      </c>
    </row>
    <row r="182" spans="1:11" x14ac:dyDescent="0.2">
      <c r="A182" s="17" t="s">
        <v>596</v>
      </c>
      <c r="B182" s="10" t="s">
        <v>602</v>
      </c>
      <c r="C182" s="14" t="s">
        <v>603</v>
      </c>
      <c r="D182" s="10" t="s">
        <v>299</v>
      </c>
      <c r="E182" s="14" t="s">
        <v>448</v>
      </c>
      <c r="F182" s="14" t="s">
        <v>604</v>
      </c>
      <c r="G182" s="10" t="s">
        <v>26</v>
      </c>
      <c r="H182" s="12">
        <v>45099</v>
      </c>
      <c r="I182" s="10">
        <v>1</v>
      </c>
      <c r="J182" s="10" t="s">
        <v>526</v>
      </c>
      <c r="K182" s="10">
        <v>2023</v>
      </c>
    </row>
    <row r="183" spans="1:11" x14ac:dyDescent="0.2">
      <c r="A183" s="17" t="s">
        <v>596</v>
      </c>
      <c r="B183" s="10" t="s">
        <v>605</v>
      </c>
      <c r="C183" s="14" t="s">
        <v>606</v>
      </c>
      <c r="D183" s="10" t="s">
        <v>136</v>
      </c>
      <c r="E183" s="14" t="s">
        <v>448</v>
      </c>
      <c r="F183" s="14" t="s">
        <v>604</v>
      </c>
      <c r="G183" s="10" t="s">
        <v>26</v>
      </c>
      <c r="H183" s="12">
        <v>45099</v>
      </c>
      <c r="I183" s="10">
        <v>1</v>
      </c>
      <c r="J183" s="10" t="s">
        <v>526</v>
      </c>
      <c r="K183" s="10">
        <v>2023</v>
      </c>
    </row>
    <row r="184" spans="1:11" x14ac:dyDescent="0.2">
      <c r="A184" s="17" t="s">
        <v>596</v>
      </c>
      <c r="B184" s="10" t="s">
        <v>607</v>
      </c>
      <c r="C184" s="14" t="s">
        <v>608</v>
      </c>
      <c r="D184" s="10" t="s">
        <v>609</v>
      </c>
      <c r="E184" s="14" t="s">
        <v>448</v>
      </c>
      <c r="F184" s="14" t="s">
        <v>604</v>
      </c>
      <c r="G184" s="10" t="s">
        <v>26</v>
      </c>
      <c r="H184" s="12">
        <v>45099</v>
      </c>
      <c r="I184" s="10">
        <v>1</v>
      </c>
      <c r="J184" s="10" t="s">
        <v>526</v>
      </c>
      <c r="K184" s="10">
        <v>2023</v>
      </c>
    </row>
    <row r="185" spans="1:11" x14ac:dyDescent="0.2">
      <c r="A185" s="17" t="s">
        <v>596</v>
      </c>
      <c r="B185" s="10" t="s">
        <v>610</v>
      </c>
      <c r="C185" s="14" t="s">
        <v>611</v>
      </c>
      <c r="D185" s="10" t="s">
        <v>342</v>
      </c>
      <c r="E185" s="14" t="s">
        <v>448</v>
      </c>
      <c r="F185" s="14" t="s">
        <v>604</v>
      </c>
      <c r="G185" s="10" t="s">
        <v>17</v>
      </c>
      <c r="H185" s="12">
        <v>45099</v>
      </c>
      <c r="I185" s="10">
        <v>1</v>
      </c>
      <c r="J185" s="10" t="s">
        <v>526</v>
      </c>
      <c r="K185" s="10">
        <v>2023</v>
      </c>
    </row>
    <row r="186" spans="1:11" x14ac:dyDescent="0.2">
      <c r="A186" s="17" t="s">
        <v>596</v>
      </c>
      <c r="B186" s="10" t="s">
        <v>612</v>
      </c>
      <c r="C186" s="14" t="s">
        <v>613</v>
      </c>
      <c r="D186" s="10" t="s">
        <v>609</v>
      </c>
      <c r="E186" s="14" t="s">
        <v>448</v>
      </c>
      <c r="F186" s="17" t="s">
        <v>599</v>
      </c>
      <c r="G186" s="10" t="s">
        <v>17</v>
      </c>
      <c r="H186" s="12">
        <v>45099</v>
      </c>
      <c r="I186" s="10">
        <v>1</v>
      </c>
      <c r="J186" s="10" t="s">
        <v>526</v>
      </c>
      <c r="K186" s="10">
        <v>2023</v>
      </c>
    </row>
    <row r="187" spans="1:11" x14ac:dyDescent="0.2">
      <c r="A187" s="17" t="s">
        <v>614</v>
      </c>
      <c r="B187" s="10" t="s">
        <v>615</v>
      </c>
      <c r="C187" s="14" t="s">
        <v>616</v>
      </c>
      <c r="D187" s="10" t="s">
        <v>253</v>
      </c>
      <c r="E187" s="14" t="s">
        <v>109</v>
      </c>
      <c r="F187" s="17" t="s">
        <v>617</v>
      </c>
      <c r="G187" s="10" t="s">
        <v>26</v>
      </c>
      <c r="H187" s="12">
        <v>45099</v>
      </c>
      <c r="I187" s="10">
        <v>1</v>
      </c>
      <c r="J187" s="10" t="s">
        <v>526</v>
      </c>
      <c r="K187" s="10">
        <v>2023</v>
      </c>
    </row>
    <row r="188" spans="1:11" x14ac:dyDescent="0.2">
      <c r="A188" s="17" t="s">
        <v>618</v>
      </c>
      <c r="B188" s="10" t="s">
        <v>619</v>
      </c>
      <c r="C188" s="14" t="s">
        <v>620</v>
      </c>
      <c r="D188" s="10" t="s">
        <v>21</v>
      </c>
      <c r="E188" s="14" t="s">
        <v>184</v>
      </c>
      <c r="F188" s="17" t="s">
        <v>185</v>
      </c>
      <c r="G188" s="10" t="s">
        <v>26</v>
      </c>
      <c r="H188" s="12">
        <v>45099</v>
      </c>
      <c r="I188" s="10">
        <v>1</v>
      </c>
      <c r="J188" s="10" t="s">
        <v>526</v>
      </c>
      <c r="K188" s="10">
        <v>2023</v>
      </c>
    </row>
    <row r="189" spans="1:11" x14ac:dyDescent="0.2">
      <c r="A189" s="17" t="s">
        <v>618</v>
      </c>
      <c r="B189" s="10" t="s">
        <v>621</v>
      </c>
      <c r="C189" s="14" t="s">
        <v>622</v>
      </c>
      <c r="D189" s="10" t="s">
        <v>21</v>
      </c>
      <c r="E189" s="14" t="s">
        <v>184</v>
      </c>
      <c r="F189" s="17" t="s">
        <v>185</v>
      </c>
      <c r="G189" s="10" t="s">
        <v>26</v>
      </c>
      <c r="H189" s="12">
        <v>45099</v>
      </c>
      <c r="I189" s="10">
        <v>1</v>
      </c>
      <c r="J189" s="10" t="s">
        <v>526</v>
      </c>
      <c r="K189" s="10">
        <v>2023</v>
      </c>
    </row>
    <row r="190" spans="1:11" x14ac:dyDescent="0.2">
      <c r="A190" s="17" t="s">
        <v>618</v>
      </c>
      <c r="B190" s="10" t="s">
        <v>623</v>
      </c>
      <c r="C190" s="14" t="s">
        <v>624</v>
      </c>
      <c r="D190" s="10" t="s">
        <v>151</v>
      </c>
      <c r="E190" s="14" t="s">
        <v>184</v>
      </c>
      <c r="F190" s="17" t="s">
        <v>185</v>
      </c>
      <c r="G190" s="10" t="s">
        <v>26</v>
      </c>
      <c r="H190" s="12">
        <v>45099</v>
      </c>
      <c r="I190" s="10">
        <v>1</v>
      </c>
      <c r="J190" s="10" t="s">
        <v>526</v>
      </c>
      <c r="K190" s="10">
        <v>2023</v>
      </c>
    </row>
    <row r="191" spans="1:11" x14ac:dyDescent="0.2">
      <c r="A191" s="17" t="s">
        <v>618</v>
      </c>
      <c r="B191" s="10" t="s">
        <v>625</v>
      </c>
      <c r="C191" s="14" t="s">
        <v>626</v>
      </c>
      <c r="D191" s="10" t="s">
        <v>14</v>
      </c>
      <c r="E191" s="14" t="s">
        <v>184</v>
      </c>
      <c r="F191" s="17" t="s">
        <v>185</v>
      </c>
      <c r="G191" s="10" t="s">
        <v>26</v>
      </c>
      <c r="H191" s="12">
        <v>45099</v>
      </c>
      <c r="I191" s="10">
        <v>1</v>
      </c>
      <c r="J191" s="10" t="s">
        <v>526</v>
      </c>
      <c r="K191" s="10">
        <v>2023</v>
      </c>
    </row>
    <row r="192" spans="1:11" x14ac:dyDescent="0.2">
      <c r="A192" s="17" t="s">
        <v>627</v>
      </c>
      <c r="B192" s="10" t="s">
        <v>628</v>
      </c>
      <c r="C192" s="14" t="s">
        <v>629</v>
      </c>
      <c r="D192" s="10" t="s">
        <v>253</v>
      </c>
      <c r="E192" s="14" t="s">
        <v>109</v>
      </c>
      <c r="F192" s="17" t="s">
        <v>630</v>
      </c>
      <c r="G192" s="10" t="s">
        <v>26</v>
      </c>
      <c r="H192" s="12">
        <v>45099</v>
      </c>
      <c r="I192" s="10">
        <v>1</v>
      </c>
      <c r="J192" s="10" t="s">
        <v>526</v>
      </c>
      <c r="K192" s="10">
        <v>2023</v>
      </c>
    </row>
    <row r="193" spans="1:11" x14ac:dyDescent="0.2">
      <c r="A193" s="17" t="s">
        <v>631</v>
      </c>
      <c r="B193" s="10" t="s">
        <v>632</v>
      </c>
      <c r="C193" s="14" t="s">
        <v>633</v>
      </c>
      <c r="D193" s="10" t="s">
        <v>253</v>
      </c>
      <c r="E193" s="14" t="s">
        <v>109</v>
      </c>
      <c r="F193" s="17" t="s">
        <v>634</v>
      </c>
      <c r="G193" s="10" t="s">
        <v>26</v>
      </c>
      <c r="H193" s="12">
        <v>45106</v>
      </c>
      <c r="I193" s="10">
        <v>1</v>
      </c>
      <c r="J193" s="10" t="s">
        <v>526</v>
      </c>
      <c r="K193" s="10">
        <v>2023</v>
      </c>
    </row>
    <row r="194" spans="1:11" x14ac:dyDescent="0.2">
      <c r="A194" s="17" t="s">
        <v>637</v>
      </c>
      <c r="B194" s="10" t="s">
        <v>638</v>
      </c>
      <c r="C194" s="14" t="s">
        <v>639</v>
      </c>
      <c r="D194" s="10" t="s">
        <v>253</v>
      </c>
      <c r="E194" s="14" t="s">
        <v>109</v>
      </c>
      <c r="F194" s="17" t="s">
        <v>640</v>
      </c>
      <c r="G194" s="10" t="s">
        <v>26</v>
      </c>
      <c r="H194" s="12">
        <v>45106</v>
      </c>
      <c r="I194" s="10">
        <v>1</v>
      </c>
      <c r="J194" s="10" t="s">
        <v>526</v>
      </c>
      <c r="K194" s="10">
        <v>2023</v>
      </c>
    </row>
    <row r="195" spans="1:11" x14ac:dyDescent="0.2">
      <c r="A195" s="17" t="s">
        <v>637</v>
      </c>
      <c r="B195" s="10" t="s">
        <v>641</v>
      </c>
      <c r="C195" s="14" t="s">
        <v>642</v>
      </c>
      <c r="D195" s="10" t="s">
        <v>14</v>
      </c>
      <c r="E195" s="14" t="s">
        <v>109</v>
      </c>
      <c r="F195" s="17" t="s">
        <v>640</v>
      </c>
      <c r="G195" s="10" t="s">
        <v>26</v>
      </c>
      <c r="H195" s="12">
        <v>45106</v>
      </c>
      <c r="I195" s="10">
        <v>1</v>
      </c>
      <c r="J195" s="10" t="s">
        <v>526</v>
      </c>
      <c r="K195" s="10">
        <v>2023</v>
      </c>
    </row>
    <row r="196" spans="1:11" x14ac:dyDescent="0.2">
      <c r="A196" s="17" t="s">
        <v>637</v>
      </c>
      <c r="B196" s="10" t="s">
        <v>643</v>
      </c>
      <c r="C196" s="14" t="s">
        <v>644</v>
      </c>
      <c r="D196" s="10" t="s">
        <v>253</v>
      </c>
      <c r="E196" s="14" t="s">
        <v>109</v>
      </c>
      <c r="F196" s="17" t="s">
        <v>640</v>
      </c>
      <c r="G196" s="10" t="s">
        <v>26</v>
      </c>
      <c r="H196" s="12">
        <v>45106</v>
      </c>
      <c r="I196" s="10">
        <v>1</v>
      </c>
      <c r="J196" s="10" t="s">
        <v>526</v>
      </c>
      <c r="K196" s="10">
        <v>2023</v>
      </c>
    </row>
    <row r="197" spans="1:11" x14ac:dyDescent="0.2">
      <c r="A197" s="17" t="s">
        <v>645</v>
      </c>
      <c r="B197" s="10" t="s">
        <v>646</v>
      </c>
      <c r="C197" s="14" t="s">
        <v>647</v>
      </c>
      <c r="D197" s="10" t="s">
        <v>452</v>
      </c>
      <c r="E197" s="14" t="s">
        <v>109</v>
      </c>
      <c r="F197" s="17" t="s">
        <v>648</v>
      </c>
      <c r="G197" s="10" t="s">
        <v>26</v>
      </c>
      <c r="H197" s="12">
        <v>45106</v>
      </c>
      <c r="I197" s="10">
        <v>1</v>
      </c>
      <c r="J197" s="10" t="s">
        <v>526</v>
      </c>
      <c r="K197" s="10">
        <v>2023</v>
      </c>
    </row>
    <row r="198" spans="1:11" x14ac:dyDescent="0.2">
      <c r="A198" s="17" t="s">
        <v>645</v>
      </c>
      <c r="B198" s="10" t="s">
        <v>651</v>
      </c>
      <c r="C198" s="14" t="s">
        <v>652</v>
      </c>
      <c r="D198" s="10" t="s">
        <v>136</v>
      </c>
      <c r="E198" s="14" t="s">
        <v>109</v>
      </c>
      <c r="F198" s="17" t="s">
        <v>648</v>
      </c>
      <c r="G198" s="10" t="s">
        <v>26</v>
      </c>
      <c r="H198" s="12">
        <v>45106</v>
      </c>
      <c r="I198" s="10">
        <v>1</v>
      </c>
      <c r="J198" s="10" t="s">
        <v>526</v>
      </c>
      <c r="K198" s="10">
        <v>2023</v>
      </c>
    </row>
    <row r="199" spans="1:11" x14ac:dyDescent="0.2">
      <c r="A199" s="17" t="s">
        <v>653</v>
      </c>
      <c r="B199" s="10" t="s">
        <v>654</v>
      </c>
      <c r="C199" s="14" t="s">
        <v>655</v>
      </c>
      <c r="D199" s="10" t="s">
        <v>21</v>
      </c>
      <c r="E199" s="17" t="s">
        <v>656</v>
      </c>
      <c r="F199" s="17" t="s">
        <v>657</v>
      </c>
      <c r="G199" s="10" t="s">
        <v>26</v>
      </c>
      <c r="H199" s="12">
        <v>45106</v>
      </c>
      <c r="I199" s="10">
        <v>1</v>
      </c>
      <c r="J199" s="10" t="s">
        <v>526</v>
      </c>
      <c r="K199" s="10">
        <v>2023</v>
      </c>
    </row>
    <row r="200" spans="1:11" x14ac:dyDescent="0.2">
      <c r="A200" s="17" t="s">
        <v>653</v>
      </c>
      <c r="B200" s="10" t="s">
        <v>661</v>
      </c>
      <c r="C200" s="14" t="s">
        <v>662</v>
      </c>
      <c r="D200" s="10" t="s">
        <v>21</v>
      </c>
      <c r="E200" s="17" t="s">
        <v>656</v>
      </c>
      <c r="F200" s="10" t="s">
        <v>660</v>
      </c>
      <c r="G200" s="10" t="s">
        <v>17</v>
      </c>
      <c r="H200" s="12">
        <v>45106</v>
      </c>
      <c r="I200" s="10">
        <v>1</v>
      </c>
      <c r="J200" s="10" t="s">
        <v>526</v>
      </c>
      <c r="K200" s="10">
        <v>2023</v>
      </c>
    </row>
    <row r="201" spans="1:11" x14ac:dyDescent="0.2">
      <c r="A201" s="17" t="s">
        <v>653</v>
      </c>
      <c r="B201" s="10" t="s">
        <v>663</v>
      </c>
      <c r="C201" s="14" t="s">
        <v>664</v>
      </c>
      <c r="D201" s="10" t="s">
        <v>665</v>
      </c>
      <c r="E201" s="17" t="s">
        <v>656</v>
      </c>
      <c r="F201" s="10" t="s">
        <v>660</v>
      </c>
      <c r="G201" s="10" t="s">
        <v>17</v>
      </c>
      <c r="H201" s="12">
        <v>45106</v>
      </c>
      <c r="I201" s="10">
        <v>1</v>
      </c>
      <c r="J201" s="10" t="s">
        <v>526</v>
      </c>
      <c r="K201" s="10">
        <v>2023</v>
      </c>
    </row>
    <row r="202" spans="1:11" x14ac:dyDescent="0.2">
      <c r="A202" s="17" t="s">
        <v>653</v>
      </c>
      <c r="B202" s="10" t="s">
        <v>666</v>
      </c>
      <c r="C202" s="14" t="s">
        <v>667</v>
      </c>
      <c r="D202" s="10" t="s">
        <v>14</v>
      </c>
      <c r="E202" s="17" t="s">
        <v>656</v>
      </c>
      <c r="F202" s="17" t="s">
        <v>657</v>
      </c>
      <c r="G202" s="10" t="s">
        <v>17</v>
      </c>
      <c r="H202" s="12">
        <v>45106</v>
      </c>
      <c r="I202" s="10">
        <v>1</v>
      </c>
      <c r="J202" s="10" t="s">
        <v>526</v>
      </c>
      <c r="K202" s="10">
        <v>2023</v>
      </c>
    </row>
    <row r="203" spans="1:11" x14ac:dyDescent="0.2">
      <c r="A203" s="17" t="s">
        <v>653</v>
      </c>
      <c r="B203" s="10" t="s">
        <v>668</v>
      </c>
      <c r="C203" s="14" t="s">
        <v>669</v>
      </c>
      <c r="D203" s="10" t="s">
        <v>21</v>
      </c>
      <c r="E203" s="17" t="s">
        <v>656</v>
      </c>
      <c r="F203" s="10" t="s">
        <v>660</v>
      </c>
      <c r="G203" s="10" t="s">
        <v>17</v>
      </c>
      <c r="H203" s="12">
        <v>45106</v>
      </c>
      <c r="I203" s="10">
        <v>1</v>
      </c>
      <c r="J203" s="10" t="s">
        <v>526</v>
      </c>
      <c r="K203" s="10">
        <v>2023</v>
      </c>
    </row>
    <row r="204" spans="1:11" x14ac:dyDescent="0.2">
      <c r="A204" s="17" t="s">
        <v>653</v>
      </c>
      <c r="B204" s="10" t="s">
        <v>670</v>
      </c>
      <c r="C204" s="14" t="s">
        <v>671</v>
      </c>
      <c r="D204" s="10" t="s">
        <v>21</v>
      </c>
      <c r="E204" s="17" t="s">
        <v>656</v>
      </c>
      <c r="F204" s="17" t="s">
        <v>657</v>
      </c>
      <c r="G204" s="10" t="s">
        <v>17</v>
      </c>
      <c r="H204" s="12">
        <v>45106</v>
      </c>
      <c r="I204" s="10">
        <v>1</v>
      </c>
      <c r="J204" s="10" t="s">
        <v>526</v>
      </c>
      <c r="K204" s="10">
        <v>2023</v>
      </c>
    </row>
    <row r="205" spans="1:11" x14ac:dyDescent="0.2">
      <c r="A205" s="17" t="s">
        <v>653</v>
      </c>
      <c r="B205" s="10" t="s">
        <v>672</v>
      </c>
      <c r="C205" s="14" t="s">
        <v>673</v>
      </c>
      <c r="D205" s="10" t="s">
        <v>21</v>
      </c>
      <c r="E205" s="17" t="s">
        <v>656</v>
      </c>
      <c r="F205" s="17" t="s">
        <v>656</v>
      </c>
      <c r="G205" s="10" t="s">
        <v>26</v>
      </c>
      <c r="H205" s="12">
        <v>45106</v>
      </c>
      <c r="I205" s="10">
        <v>1</v>
      </c>
      <c r="J205" s="10" t="s">
        <v>526</v>
      </c>
      <c r="K205" s="10">
        <v>2023</v>
      </c>
    </row>
    <row r="206" spans="1:11" x14ac:dyDescent="0.2">
      <c r="A206" s="17" t="s">
        <v>674</v>
      </c>
      <c r="B206" s="10" t="s">
        <v>675</v>
      </c>
      <c r="C206" s="14" t="s">
        <v>676</v>
      </c>
      <c r="D206" s="10" t="s">
        <v>21</v>
      </c>
      <c r="E206" s="17" t="s">
        <v>62</v>
      </c>
      <c r="F206" s="17" t="s">
        <v>677</v>
      </c>
      <c r="G206" s="10" t="s">
        <v>26</v>
      </c>
      <c r="H206" s="12">
        <v>45111</v>
      </c>
      <c r="I206" s="10">
        <v>1</v>
      </c>
      <c r="J206" s="10" t="s">
        <v>678</v>
      </c>
      <c r="K206" s="10">
        <v>2023</v>
      </c>
    </row>
    <row r="207" spans="1:11" x14ac:dyDescent="0.2">
      <c r="A207" s="17" t="s">
        <v>674</v>
      </c>
      <c r="B207" s="10" t="s">
        <v>679</v>
      </c>
      <c r="C207" s="14" t="s">
        <v>680</v>
      </c>
      <c r="D207" s="10" t="s">
        <v>681</v>
      </c>
      <c r="E207" s="17" t="s">
        <v>62</v>
      </c>
      <c r="F207" s="17" t="s">
        <v>677</v>
      </c>
      <c r="G207" s="10" t="s">
        <v>26</v>
      </c>
      <c r="H207" s="12">
        <v>45111</v>
      </c>
      <c r="I207" s="10">
        <v>1</v>
      </c>
      <c r="J207" s="10" t="s">
        <v>678</v>
      </c>
      <c r="K207" s="10">
        <v>2023</v>
      </c>
    </row>
    <row r="208" spans="1:11" x14ac:dyDescent="0.2">
      <c r="A208" s="17" t="s">
        <v>674</v>
      </c>
      <c r="B208" s="10" t="s">
        <v>682</v>
      </c>
      <c r="C208" s="14" t="s">
        <v>683</v>
      </c>
      <c r="D208" s="10" t="s">
        <v>21</v>
      </c>
      <c r="E208" s="17" t="s">
        <v>62</v>
      </c>
      <c r="F208" s="17" t="s">
        <v>677</v>
      </c>
      <c r="G208" s="10" t="s">
        <v>26</v>
      </c>
      <c r="H208" s="12">
        <v>45111</v>
      </c>
      <c r="I208" s="10">
        <v>1</v>
      </c>
      <c r="J208" s="10" t="s">
        <v>678</v>
      </c>
      <c r="K208" s="10">
        <v>2023</v>
      </c>
    </row>
    <row r="209" spans="1:11" x14ac:dyDescent="0.2">
      <c r="A209" s="17" t="s">
        <v>674</v>
      </c>
      <c r="B209" s="10" t="s">
        <v>684</v>
      </c>
      <c r="C209" s="14" t="s">
        <v>685</v>
      </c>
      <c r="D209" s="10" t="s">
        <v>342</v>
      </c>
      <c r="E209" s="17" t="s">
        <v>62</v>
      </c>
      <c r="F209" s="17" t="s">
        <v>677</v>
      </c>
      <c r="G209" s="10" t="s">
        <v>26</v>
      </c>
      <c r="H209" s="12">
        <v>45111</v>
      </c>
      <c r="I209" s="10">
        <v>1</v>
      </c>
      <c r="J209" s="10" t="s">
        <v>678</v>
      </c>
      <c r="K209" s="10">
        <v>2023</v>
      </c>
    </row>
    <row r="210" spans="1:11" x14ac:dyDescent="0.2">
      <c r="A210" s="17" t="s">
        <v>674</v>
      </c>
      <c r="B210" s="10" t="s">
        <v>686</v>
      </c>
      <c r="C210" s="14" t="s">
        <v>687</v>
      </c>
      <c r="D210" s="10" t="s">
        <v>221</v>
      </c>
      <c r="E210" s="17" t="s">
        <v>62</v>
      </c>
      <c r="F210" s="17" t="s">
        <v>677</v>
      </c>
      <c r="G210" s="10" t="s">
        <v>26</v>
      </c>
      <c r="H210" s="12">
        <v>45111</v>
      </c>
      <c r="I210" s="10">
        <v>1</v>
      </c>
      <c r="J210" s="10" t="s">
        <v>678</v>
      </c>
      <c r="K210" s="10">
        <v>2023</v>
      </c>
    </row>
    <row r="211" spans="1:11" x14ac:dyDescent="0.2">
      <c r="A211" s="17" t="s">
        <v>674</v>
      </c>
      <c r="B211" s="10" t="s">
        <v>688</v>
      </c>
      <c r="C211" s="14" t="s">
        <v>689</v>
      </c>
      <c r="D211" s="10" t="s">
        <v>21</v>
      </c>
      <c r="E211" s="17" t="s">
        <v>62</v>
      </c>
      <c r="F211" s="17" t="s">
        <v>677</v>
      </c>
      <c r="G211" s="10" t="s">
        <v>26</v>
      </c>
      <c r="H211" s="12">
        <v>45111</v>
      </c>
      <c r="I211" s="10">
        <v>1</v>
      </c>
      <c r="J211" s="10" t="s">
        <v>678</v>
      </c>
      <c r="K211" s="10">
        <v>2023</v>
      </c>
    </row>
    <row r="212" spans="1:11" x14ac:dyDescent="0.2">
      <c r="A212" s="17" t="s">
        <v>690</v>
      </c>
      <c r="B212" s="10" t="s">
        <v>691</v>
      </c>
      <c r="C212" s="14" t="s">
        <v>692</v>
      </c>
      <c r="D212" s="10" t="s">
        <v>14</v>
      </c>
      <c r="E212" s="14" t="s">
        <v>68</v>
      </c>
      <c r="F212" s="17" t="s">
        <v>693</v>
      </c>
      <c r="G212" s="10" t="s">
        <v>26</v>
      </c>
      <c r="H212" s="12">
        <v>45106</v>
      </c>
      <c r="I212" s="10">
        <v>1</v>
      </c>
      <c r="J212" s="10" t="s">
        <v>526</v>
      </c>
      <c r="K212" s="10">
        <v>2023</v>
      </c>
    </row>
    <row r="213" spans="1:11" x14ac:dyDescent="0.2">
      <c r="A213" s="17" t="s">
        <v>690</v>
      </c>
      <c r="B213" s="10" t="s">
        <v>694</v>
      </c>
      <c r="C213" s="14" t="s">
        <v>695</v>
      </c>
      <c r="D213" s="10" t="s">
        <v>21</v>
      </c>
      <c r="E213" s="14" t="s">
        <v>68</v>
      </c>
      <c r="F213" s="17" t="s">
        <v>693</v>
      </c>
      <c r="G213" s="10" t="s">
        <v>26</v>
      </c>
      <c r="H213" s="12">
        <v>45106</v>
      </c>
      <c r="I213" s="10">
        <v>1</v>
      </c>
      <c r="J213" s="10" t="s">
        <v>526</v>
      </c>
      <c r="K213" s="10">
        <v>2023</v>
      </c>
    </row>
    <row r="214" spans="1:11" x14ac:dyDescent="0.2">
      <c r="A214" s="17" t="s">
        <v>696</v>
      </c>
      <c r="B214" s="10" t="s">
        <v>697</v>
      </c>
      <c r="C214" s="14" t="s">
        <v>698</v>
      </c>
      <c r="D214" s="10" t="s">
        <v>21</v>
      </c>
      <c r="E214" s="17" t="s">
        <v>86</v>
      </c>
      <c r="F214" s="17" t="s">
        <v>699</v>
      </c>
      <c r="G214" s="10" t="s">
        <v>26</v>
      </c>
      <c r="H214" s="12">
        <v>45111</v>
      </c>
      <c r="I214" s="10">
        <v>1</v>
      </c>
      <c r="J214" s="10" t="s">
        <v>678</v>
      </c>
      <c r="K214" s="10">
        <v>2023</v>
      </c>
    </row>
    <row r="215" spans="1:11" x14ac:dyDescent="0.2">
      <c r="A215" s="17" t="s">
        <v>696</v>
      </c>
      <c r="B215" s="10" t="s">
        <v>700</v>
      </c>
      <c r="C215" s="14" t="s">
        <v>701</v>
      </c>
      <c r="D215" s="10" t="s">
        <v>452</v>
      </c>
      <c r="E215" s="17" t="s">
        <v>86</v>
      </c>
      <c r="F215" s="17" t="s">
        <v>699</v>
      </c>
      <c r="G215" s="10" t="s">
        <v>26</v>
      </c>
      <c r="H215" s="12">
        <v>45111</v>
      </c>
      <c r="I215" s="10">
        <v>1</v>
      </c>
      <c r="J215" s="10" t="s">
        <v>678</v>
      </c>
      <c r="K215" s="10">
        <v>2023</v>
      </c>
    </row>
    <row r="216" spans="1:11" x14ac:dyDescent="0.2">
      <c r="A216" s="17" t="s">
        <v>696</v>
      </c>
      <c r="B216" s="10" t="s">
        <v>702</v>
      </c>
      <c r="C216" s="14" t="s">
        <v>703</v>
      </c>
      <c r="D216" s="10" t="s">
        <v>21</v>
      </c>
      <c r="E216" s="17" t="s">
        <v>86</v>
      </c>
      <c r="F216" s="17" t="s">
        <v>699</v>
      </c>
      <c r="G216" s="10" t="s">
        <v>26</v>
      </c>
      <c r="H216" s="12">
        <v>45111</v>
      </c>
      <c r="I216" s="10">
        <v>1</v>
      </c>
      <c r="J216" s="10" t="s">
        <v>678</v>
      </c>
      <c r="K216" s="10">
        <v>2023</v>
      </c>
    </row>
    <row r="217" spans="1:11" x14ac:dyDescent="0.2">
      <c r="A217" s="17" t="s">
        <v>696</v>
      </c>
      <c r="B217" s="10" t="s">
        <v>704</v>
      </c>
      <c r="C217" s="14" t="s">
        <v>705</v>
      </c>
      <c r="D217" s="10" t="s">
        <v>21</v>
      </c>
      <c r="E217" s="17" t="s">
        <v>86</v>
      </c>
      <c r="F217" s="17" t="s">
        <v>699</v>
      </c>
      <c r="G217" s="10" t="s">
        <v>26</v>
      </c>
      <c r="H217" s="12">
        <v>45111</v>
      </c>
      <c r="I217" s="10">
        <v>1</v>
      </c>
      <c r="J217" s="10" t="s">
        <v>678</v>
      </c>
      <c r="K217" s="10">
        <v>2023</v>
      </c>
    </row>
    <row r="218" spans="1:11" x14ac:dyDescent="0.2">
      <c r="A218" s="17" t="s">
        <v>696</v>
      </c>
      <c r="B218" s="10" t="s">
        <v>706</v>
      </c>
      <c r="C218" s="14" t="s">
        <v>707</v>
      </c>
      <c r="D218" s="10" t="s">
        <v>21</v>
      </c>
      <c r="E218" s="17" t="s">
        <v>86</v>
      </c>
      <c r="F218" s="17" t="s">
        <v>699</v>
      </c>
      <c r="G218" s="10" t="s">
        <v>26</v>
      </c>
      <c r="H218" s="12">
        <v>45111</v>
      </c>
      <c r="I218" s="10">
        <v>1</v>
      </c>
      <c r="J218" s="10" t="s">
        <v>678</v>
      </c>
      <c r="K218" s="10">
        <v>2023</v>
      </c>
    </row>
    <row r="219" spans="1:11" x14ac:dyDescent="0.2">
      <c r="A219" s="17" t="s">
        <v>696</v>
      </c>
      <c r="B219" s="10" t="s">
        <v>708</v>
      </c>
      <c r="C219" s="14" t="s">
        <v>709</v>
      </c>
      <c r="D219" s="10" t="s">
        <v>21</v>
      </c>
      <c r="E219" s="17" t="s">
        <v>86</v>
      </c>
      <c r="F219" s="17" t="s">
        <v>699</v>
      </c>
      <c r="G219" s="10" t="s">
        <v>26</v>
      </c>
      <c r="H219" s="12">
        <v>45111</v>
      </c>
      <c r="I219" s="10">
        <v>1</v>
      </c>
      <c r="J219" s="10" t="s">
        <v>678</v>
      </c>
      <c r="K219" s="10">
        <v>2023</v>
      </c>
    </row>
    <row r="220" spans="1:11" x14ac:dyDescent="0.2">
      <c r="A220" s="17" t="s">
        <v>696</v>
      </c>
      <c r="B220" s="10" t="s">
        <v>710</v>
      </c>
      <c r="C220" s="14" t="s">
        <v>711</v>
      </c>
      <c r="D220" s="10" t="s">
        <v>21</v>
      </c>
      <c r="E220" s="17" t="s">
        <v>86</v>
      </c>
      <c r="F220" s="17" t="s">
        <v>699</v>
      </c>
      <c r="G220" s="10" t="s">
        <v>26</v>
      </c>
      <c r="H220" s="12">
        <v>45111</v>
      </c>
      <c r="I220" s="10">
        <v>1</v>
      </c>
      <c r="J220" s="10" t="s">
        <v>678</v>
      </c>
      <c r="K220" s="10">
        <v>2023</v>
      </c>
    </row>
    <row r="221" spans="1:11" x14ac:dyDescent="0.2">
      <c r="A221" s="17" t="s">
        <v>712</v>
      </c>
      <c r="B221" s="10" t="s">
        <v>713</v>
      </c>
      <c r="C221" s="14" t="s">
        <v>714</v>
      </c>
      <c r="D221" s="10" t="s">
        <v>253</v>
      </c>
      <c r="E221" s="14" t="s">
        <v>109</v>
      </c>
      <c r="F221" s="17" t="s">
        <v>715</v>
      </c>
      <c r="G221" s="10" t="s">
        <v>26</v>
      </c>
      <c r="H221" s="12">
        <v>45111</v>
      </c>
      <c r="I221" s="10">
        <v>1</v>
      </c>
      <c r="J221" s="10" t="s">
        <v>678</v>
      </c>
      <c r="K221" s="10">
        <v>2023</v>
      </c>
    </row>
    <row r="222" spans="1:11" x14ac:dyDescent="0.2">
      <c r="A222" s="14" t="s">
        <v>716</v>
      </c>
      <c r="B222" s="10" t="s">
        <v>717</v>
      </c>
      <c r="C222" s="14" t="s">
        <v>718</v>
      </c>
      <c r="D222" s="10" t="s">
        <v>14</v>
      </c>
      <c r="E222" s="14" t="s">
        <v>242</v>
      </c>
      <c r="F222" s="14" t="s">
        <v>719</v>
      </c>
      <c r="G222" s="10" t="s">
        <v>26</v>
      </c>
      <c r="H222" s="12">
        <v>45099</v>
      </c>
      <c r="I222" s="10">
        <v>1</v>
      </c>
      <c r="J222" s="10" t="s">
        <v>526</v>
      </c>
      <c r="K222" s="10">
        <v>2023</v>
      </c>
    </row>
    <row r="223" spans="1:11" x14ac:dyDescent="0.2">
      <c r="A223" s="17" t="s">
        <v>720</v>
      </c>
      <c r="B223" s="10" t="s">
        <v>721</v>
      </c>
      <c r="C223" s="14" t="s">
        <v>722</v>
      </c>
      <c r="D223" s="10" t="s">
        <v>14</v>
      </c>
      <c r="E223" s="14" t="s">
        <v>115</v>
      </c>
      <c r="F223" s="10" t="s">
        <v>120</v>
      </c>
      <c r="G223" s="10" t="s">
        <v>17</v>
      </c>
      <c r="H223" s="12">
        <v>45082</v>
      </c>
      <c r="I223" s="10">
        <v>1</v>
      </c>
      <c r="J223" s="10" t="s">
        <v>526</v>
      </c>
      <c r="K223" s="10">
        <v>2023</v>
      </c>
    </row>
    <row r="224" spans="1:11" x14ac:dyDescent="0.2">
      <c r="A224" s="17" t="s">
        <v>720</v>
      </c>
      <c r="B224" s="10" t="s">
        <v>723</v>
      </c>
      <c r="C224" s="14" t="s">
        <v>724</v>
      </c>
      <c r="D224" s="10" t="s">
        <v>21</v>
      </c>
      <c r="E224" s="14" t="s">
        <v>115</v>
      </c>
      <c r="F224" s="10" t="s">
        <v>120</v>
      </c>
      <c r="G224" s="10" t="s">
        <v>26</v>
      </c>
      <c r="H224" s="12">
        <v>45082</v>
      </c>
      <c r="I224" s="10">
        <v>1</v>
      </c>
      <c r="J224" s="10" t="s">
        <v>526</v>
      </c>
      <c r="K224" s="10">
        <v>2023</v>
      </c>
    </row>
    <row r="225" spans="1:14" x14ac:dyDescent="0.2">
      <c r="A225" s="17" t="s">
        <v>720</v>
      </c>
      <c r="B225" s="10" t="s">
        <v>725</v>
      </c>
      <c r="C225" s="14" t="s">
        <v>726</v>
      </c>
      <c r="D225" s="10" t="s">
        <v>727</v>
      </c>
      <c r="E225" s="14" t="s">
        <v>115</v>
      </c>
      <c r="F225" s="10" t="s">
        <v>120</v>
      </c>
      <c r="G225" s="10" t="s">
        <v>26</v>
      </c>
      <c r="H225" s="12">
        <v>45082</v>
      </c>
      <c r="I225" s="10">
        <v>1</v>
      </c>
      <c r="J225" s="10" t="s">
        <v>526</v>
      </c>
      <c r="K225" s="10">
        <v>2023</v>
      </c>
    </row>
    <row r="226" spans="1:14" x14ac:dyDescent="0.2">
      <c r="A226" s="17" t="s">
        <v>720</v>
      </c>
      <c r="B226" s="10" t="s">
        <v>728</v>
      </c>
      <c r="C226" s="14" t="s">
        <v>729</v>
      </c>
      <c r="D226" s="10" t="s">
        <v>21</v>
      </c>
      <c r="E226" s="14" t="s">
        <v>115</v>
      </c>
      <c r="F226" s="10" t="s">
        <v>120</v>
      </c>
      <c r="G226" s="10" t="s">
        <v>26</v>
      </c>
      <c r="H226" s="12">
        <v>45082</v>
      </c>
      <c r="I226" s="10">
        <v>1</v>
      </c>
      <c r="J226" s="10" t="s">
        <v>526</v>
      </c>
      <c r="K226" s="10">
        <v>2023</v>
      </c>
    </row>
    <row r="227" spans="1:14" x14ac:dyDescent="0.2">
      <c r="A227" s="17" t="s">
        <v>720</v>
      </c>
      <c r="B227" s="10" t="s">
        <v>730</v>
      </c>
      <c r="C227" s="14" t="s">
        <v>731</v>
      </c>
      <c r="D227" s="10" t="s">
        <v>21</v>
      </c>
      <c r="E227" s="14" t="s">
        <v>115</v>
      </c>
      <c r="F227" s="10" t="s">
        <v>120</v>
      </c>
      <c r="G227" s="10" t="s">
        <v>26</v>
      </c>
      <c r="H227" s="12">
        <v>45082</v>
      </c>
      <c r="I227" s="10">
        <v>1</v>
      </c>
      <c r="J227" s="10" t="s">
        <v>526</v>
      </c>
      <c r="K227" s="10">
        <v>2023</v>
      </c>
    </row>
    <row r="228" spans="1:14" x14ac:dyDescent="0.2">
      <c r="A228" s="17" t="s">
        <v>732</v>
      </c>
      <c r="B228" s="10" t="s">
        <v>733</v>
      </c>
      <c r="C228" s="14" t="s">
        <v>734</v>
      </c>
      <c r="D228" s="10" t="s">
        <v>21</v>
      </c>
      <c r="E228" s="17" t="s">
        <v>86</v>
      </c>
      <c r="F228" s="17" t="s">
        <v>735</v>
      </c>
      <c r="G228" s="10" t="s">
        <v>26</v>
      </c>
      <c r="H228" s="12">
        <v>45082</v>
      </c>
      <c r="I228" s="10">
        <v>1</v>
      </c>
      <c r="J228" s="10" t="s">
        <v>526</v>
      </c>
      <c r="K228" s="10">
        <v>2023</v>
      </c>
    </row>
    <row r="229" spans="1:14" x14ac:dyDescent="0.2">
      <c r="A229" s="17" t="s">
        <v>736</v>
      </c>
      <c r="B229" s="10" t="s">
        <v>737</v>
      </c>
      <c r="C229" s="14" t="s">
        <v>738</v>
      </c>
      <c r="D229" s="10" t="s">
        <v>21</v>
      </c>
      <c r="E229" s="14" t="s">
        <v>68</v>
      </c>
      <c r="F229" s="10" t="s">
        <v>120</v>
      </c>
      <c r="G229" s="10" t="s">
        <v>26</v>
      </c>
      <c r="H229" s="12">
        <v>45082</v>
      </c>
      <c r="I229" s="10">
        <v>1</v>
      </c>
      <c r="J229" s="10" t="s">
        <v>526</v>
      </c>
      <c r="K229" s="10">
        <v>2023</v>
      </c>
    </row>
    <row r="230" spans="1:14" x14ac:dyDescent="0.2">
      <c r="A230" s="17" t="s">
        <v>736</v>
      </c>
      <c r="B230" s="10" t="s">
        <v>739</v>
      </c>
      <c r="C230" s="14" t="s">
        <v>740</v>
      </c>
      <c r="D230" s="10" t="s">
        <v>237</v>
      </c>
      <c r="E230" s="14" t="s">
        <v>68</v>
      </c>
      <c r="F230" s="10" t="s">
        <v>120</v>
      </c>
      <c r="G230" s="10" t="s">
        <v>26</v>
      </c>
      <c r="H230" s="12">
        <v>45078</v>
      </c>
      <c r="I230" s="10">
        <v>1</v>
      </c>
      <c r="J230" s="10" t="s">
        <v>526</v>
      </c>
      <c r="K230" s="10">
        <v>2023</v>
      </c>
    </row>
    <row r="231" spans="1:14" x14ac:dyDescent="0.2">
      <c r="A231" s="17" t="s">
        <v>741</v>
      </c>
      <c r="B231" s="10" t="s">
        <v>742</v>
      </c>
      <c r="C231" s="14" t="s">
        <v>743</v>
      </c>
      <c r="D231" s="10" t="s">
        <v>392</v>
      </c>
      <c r="E231" s="17" t="s">
        <v>119</v>
      </c>
      <c r="F231" s="10" t="s">
        <v>120</v>
      </c>
      <c r="G231" s="10" t="s">
        <v>26</v>
      </c>
      <c r="H231" s="12">
        <v>45082</v>
      </c>
      <c r="I231" s="10">
        <v>1</v>
      </c>
      <c r="J231" s="10" t="s">
        <v>526</v>
      </c>
      <c r="K231" s="10">
        <v>2023</v>
      </c>
    </row>
    <row r="232" spans="1:14" x14ac:dyDescent="0.2">
      <c r="A232" s="17" t="s">
        <v>744</v>
      </c>
      <c r="B232" s="10" t="s">
        <v>745</v>
      </c>
      <c r="C232" s="14" t="s">
        <v>746</v>
      </c>
      <c r="D232" s="10" t="s">
        <v>21</v>
      </c>
      <c r="E232" s="17" t="s">
        <v>119</v>
      </c>
      <c r="F232" s="17" t="s">
        <v>747</v>
      </c>
      <c r="G232" s="10" t="s">
        <v>26</v>
      </c>
      <c r="H232" s="12">
        <v>45082</v>
      </c>
      <c r="I232" s="10">
        <v>1</v>
      </c>
      <c r="J232" s="10" t="s">
        <v>526</v>
      </c>
      <c r="K232" s="10">
        <v>2023</v>
      </c>
    </row>
    <row r="233" spans="1:14" x14ac:dyDescent="0.2">
      <c r="A233" s="17" t="s">
        <v>744</v>
      </c>
      <c r="B233" s="10" t="s">
        <v>748</v>
      </c>
      <c r="C233" s="14" t="s">
        <v>749</v>
      </c>
      <c r="D233" s="10" t="s">
        <v>21</v>
      </c>
      <c r="E233" s="17" t="s">
        <v>119</v>
      </c>
      <c r="F233" s="17" t="s">
        <v>747</v>
      </c>
      <c r="G233" s="10" t="s">
        <v>26</v>
      </c>
      <c r="H233" s="12">
        <v>45082</v>
      </c>
      <c r="I233" s="10">
        <v>1</v>
      </c>
      <c r="J233" s="10" t="s">
        <v>526</v>
      </c>
      <c r="K233" s="10">
        <v>2023</v>
      </c>
    </row>
    <row r="234" spans="1:14" x14ac:dyDescent="0.2">
      <c r="A234" s="17" t="s">
        <v>744</v>
      </c>
      <c r="B234" s="10" t="s">
        <v>750</v>
      </c>
      <c r="C234" s="14" t="s">
        <v>751</v>
      </c>
      <c r="D234" s="10" t="s">
        <v>21</v>
      </c>
      <c r="E234" s="17" t="s">
        <v>119</v>
      </c>
      <c r="F234" s="17" t="s">
        <v>747</v>
      </c>
      <c r="G234" s="10" t="s">
        <v>26</v>
      </c>
      <c r="H234" s="12">
        <v>45082</v>
      </c>
      <c r="I234" s="10">
        <v>1</v>
      </c>
      <c r="J234" s="10" t="s">
        <v>526</v>
      </c>
      <c r="K234" s="10">
        <v>2023</v>
      </c>
    </row>
    <row r="235" spans="1:14" x14ac:dyDescent="0.2">
      <c r="A235" s="17" t="s">
        <v>744</v>
      </c>
      <c r="B235" s="10" t="s">
        <v>752</v>
      </c>
      <c r="C235" s="14" t="s">
        <v>753</v>
      </c>
      <c r="D235" s="10" t="s">
        <v>21</v>
      </c>
      <c r="E235" s="17" t="s">
        <v>119</v>
      </c>
      <c r="F235" s="17" t="s">
        <v>747</v>
      </c>
      <c r="G235" s="10" t="s">
        <v>26</v>
      </c>
      <c r="H235" s="12">
        <v>45082</v>
      </c>
      <c r="I235" s="10">
        <v>1</v>
      </c>
      <c r="J235" s="10" t="s">
        <v>526</v>
      </c>
      <c r="K235" s="10">
        <v>2023</v>
      </c>
    </row>
    <row r="236" spans="1:14" x14ac:dyDescent="0.2">
      <c r="A236" s="17" t="s">
        <v>754</v>
      </c>
      <c r="B236" s="10" t="s">
        <v>755</v>
      </c>
      <c r="C236" s="14" t="s">
        <v>756</v>
      </c>
      <c r="D236" s="10" t="s">
        <v>14</v>
      </c>
      <c r="E236" s="17" t="s">
        <v>109</v>
      </c>
      <c r="F236" s="17" t="s">
        <v>757</v>
      </c>
      <c r="G236" s="10" t="s">
        <v>26</v>
      </c>
      <c r="H236" s="12">
        <v>45082</v>
      </c>
      <c r="I236" s="10">
        <v>1</v>
      </c>
      <c r="J236" s="10" t="s">
        <v>526</v>
      </c>
      <c r="K236" s="10">
        <v>2023</v>
      </c>
    </row>
    <row r="237" spans="1:14" x14ac:dyDescent="0.2">
      <c r="A237" s="17" t="s">
        <v>754</v>
      </c>
      <c r="B237" s="17" t="s">
        <v>758</v>
      </c>
      <c r="C237" s="17" t="s">
        <v>759</v>
      </c>
      <c r="D237" s="17" t="s">
        <v>108</v>
      </c>
      <c r="E237" s="17" t="s">
        <v>109</v>
      </c>
      <c r="F237" s="17" t="s">
        <v>757</v>
      </c>
      <c r="G237" s="17" t="s">
        <v>26</v>
      </c>
      <c r="H237" s="38">
        <v>45082</v>
      </c>
      <c r="I237" s="17">
        <v>1</v>
      </c>
      <c r="J237" s="14" t="s">
        <v>526</v>
      </c>
      <c r="K237" s="14">
        <v>2023</v>
      </c>
      <c r="L237" s="17"/>
      <c r="M237" s="17"/>
      <c r="N237" s="17"/>
    </row>
    <row r="238" spans="1:14" x14ac:dyDescent="0.2">
      <c r="A238" s="17" t="s">
        <v>754</v>
      </c>
      <c r="B238" s="10" t="s">
        <v>762</v>
      </c>
      <c r="C238" s="14" t="s">
        <v>763</v>
      </c>
      <c r="D238" s="10" t="s">
        <v>21</v>
      </c>
      <c r="E238" s="17" t="s">
        <v>109</v>
      </c>
      <c r="F238" s="17" t="s">
        <v>757</v>
      </c>
      <c r="G238" s="10" t="s">
        <v>26</v>
      </c>
      <c r="H238" s="12">
        <v>45082</v>
      </c>
      <c r="I238" s="10">
        <v>1</v>
      </c>
      <c r="J238" s="10" t="s">
        <v>526</v>
      </c>
      <c r="K238" s="10">
        <v>2023</v>
      </c>
    </row>
    <row r="239" spans="1:14" x14ac:dyDescent="0.2">
      <c r="A239" s="17" t="s">
        <v>764</v>
      </c>
      <c r="B239" s="10" t="s">
        <v>765</v>
      </c>
      <c r="C239" s="14" t="s">
        <v>766</v>
      </c>
      <c r="D239" s="10" t="s">
        <v>253</v>
      </c>
      <c r="E239" s="14" t="s">
        <v>109</v>
      </c>
      <c r="F239" s="17" t="s">
        <v>767</v>
      </c>
      <c r="G239" s="10" t="s">
        <v>26</v>
      </c>
      <c r="H239" s="12">
        <v>45082</v>
      </c>
      <c r="I239" s="10">
        <v>1</v>
      </c>
      <c r="J239" s="10" t="s">
        <v>526</v>
      </c>
      <c r="K239" s="10">
        <v>2023</v>
      </c>
    </row>
    <row r="240" spans="1:14" x14ac:dyDescent="0.2">
      <c r="A240" s="17" t="s">
        <v>768</v>
      </c>
      <c r="B240" s="10" t="s">
        <v>769</v>
      </c>
      <c r="C240" s="14" t="s">
        <v>770</v>
      </c>
      <c r="D240" s="10" t="s">
        <v>21</v>
      </c>
      <c r="E240" s="14" t="s">
        <v>102</v>
      </c>
      <c r="F240" s="10" t="s">
        <v>120</v>
      </c>
      <c r="G240" s="10" t="s">
        <v>26</v>
      </c>
      <c r="H240" s="12">
        <v>45082</v>
      </c>
      <c r="I240" s="10">
        <v>1</v>
      </c>
      <c r="J240" s="10" t="s">
        <v>526</v>
      </c>
      <c r="K240" s="10">
        <v>2023</v>
      </c>
    </row>
    <row r="241" spans="1:11" x14ac:dyDescent="0.2">
      <c r="A241" s="17" t="s">
        <v>771</v>
      </c>
      <c r="B241" s="10" t="s">
        <v>772</v>
      </c>
      <c r="C241" s="14" t="s">
        <v>773</v>
      </c>
      <c r="D241" s="10" t="s">
        <v>21</v>
      </c>
      <c r="E241" s="14" t="s">
        <v>448</v>
      </c>
      <c r="F241" s="10" t="s">
        <v>16</v>
      </c>
      <c r="G241" s="10" t="s">
        <v>26</v>
      </c>
      <c r="H241" s="12">
        <v>44970</v>
      </c>
      <c r="I241" s="10">
        <v>1</v>
      </c>
      <c r="J241" s="10" t="s">
        <v>58</v>
      </c>
      <c r="K241" s="10">
        <v>2023</v>
      </c>
    </row>
    <row r="242" spans="1:11" x14ac:dyDescent="0.2">
      <c r="A242" s="17" t="s">
        <v>771</v>
      </c>
      <c r="B242" s="10" t="s">
        <v>774</v>
      </c>
      <c r="C242" s="14" t="s">
        <v>775</v>
      </c>
      <c r="D242" s="10" t="s">
        <v>681</v>
      </c>
      <c r="E242" s="14" t="s">
        <v>448</v>
      </c>
      <c r="F242" s="10" t="s">
        <v>16</v>
      </c>
      <c r="G242" s="10" t="s">
        <v>26</v>
      </c>
      <c r="H242" s="12">
        <v>44970</v>
      </c>
      <c r="I242" s="10">
        <v>1</v>
      </c>
      <c r="J242" s="10" t="s">
        <v>58</v>
      </c>
      <c r="K242" s="10">
        <v>2023</v>
      </c>
    </row>
    <row r="243" spans="1:11" x14ac:dyDescent="0.2">
      <c r="A243" s="17" t="s">
        <v>776</v>
      </c>
      <c r="B243" s="10" t="s">
        <v>777</v>
      </c>
      <c r="C243" s="14" t="s">
        <v>778</v>
      </c>
      <c r="D243" s="10" t="s">
        <v>136</v>
      </c>
      <c r="E243" s="14" t="s">
        <v>25</v>
      </c>
      <c r="F243" s="17" t="s">
        <v>779</v>
      </c>
      <c r="G243" s="10" t="s">
        <v>26</v>
      </c>
      <c r="H243" s="12">
        <v>45117</v>
      </c>
      <c r="I243" s="10">
        <v>1</v>
      </c>
      <c r="J243" s="10" t="s">
        <v>678</v>
      </c>
      <c r="K243" s="10">
        <v>2023</v>
      </c>
    </row>
    <row r="244" spans="1:11" x14ac:dyDescent="0.2">
      <c r="A244" s="17" t="s">
        <v>776</v>
      </c>
      <c r="B244" s="10" t="s">
        <v>780</v>
      </c>
      <c r="C244" s="14" t="s">
        <v>781</v>
      </c>
      <c r="D244" s="10" t="s">
        <v>21</v>
      </c>
      <c r="E244" s="14" t="s">
        <v>25</v>
      </c>
      <c r="F244" s="17" t="s">
        <v>779</v>
      </c>
      <c r="G244" s="10" t="s">
        <v>26</v>
      </c>
      <c r="H244" s="12">
        <v>45117</v>
      </c>
      <c r="I244" s="10">
        <v>1</v>
      </c>
      <c r="J244" s="10" t="s">
        <v>678</v>
      </c>
      <c r="K244" s="10">
        <v>2023</v>
      </c>
    </row>
    <row r="245" spans="1:11" x14ac:dyDescent="0.2">
      <c r="A245" s="17" t="s">
        <v>776</v>
      </c>
      <c r="B245" s="10" t="s">
        <v>782</v>
      </c>
      <c r="C245" s="14" t="s">
        <v>783</v>
      </c>
      <c r="D245" s="10" t="s">
        <v>21</v>
      </c>
      <c r="E245" s="14" t="s">
        <v>25</v>
      </c>
      <c r="F245" s="17" t="s">
        <v>779</v>
      </c>
      <c r="G245" s="10" t="s">
        <v>26</v>
      </c>
      <c r="H245" s="12">
        <v>45117</v>
      </c>
      <c r="I245" s="10">
        <v>1</v>
      </c>
      <c r="J245" s="10" t="s">
        <v>678</v>
      </c>
      <c r="K245" s="10">
        <v>2023</v>
      </c>
    </row>
    <row r="246" spans="1:11" x14ac:dyDescent="0.2">
      <c r="A246" s="17" t="s">
        <v>784</v>
      </c>
      <c r="B246" s="10" t="s">
        <v>785</v>
      </c>
      <c r="C246" s="14" t="s">
        <v>786</v>
      </c>
      <c r="D246" s="10" t="s">
        <v>130</v>
      </c>
      <c r="E246" s="17" t="s">
        <v>787</v>
      </c>
      <c r="F246" s="17" t="s">
        <v>788</v>
      </c>
      <c r="G246" s="10" t="s">
        <v>26</v>
      </c>
      <c r="H246" s="12">
        <v>45117</v>
      </c>
      <c r="I246" s="10">
        <v>1</v>
      </c>
      <c r="J246" s="10" t="s">
        <v>678</v>
      </c>
      <c r="K246" s="10">
        <v>2023</v>
      </c>
    </row>
    <row r="247" spans="1:11" x14ac:dyDescent="0.2">
      <c r="A247" s="17" t="s">
        <v>784</v>
      </c>
      <c r="B247" s="10" t="s">
        <v>789</v>
      </c>
      <c r="C247" s="14" t="s">
        <v>790</v>
      </c>
      <c r="D247" s="10" t="s">
        <v>136</v>
      </c>
      <c r="E247" s="17" t="s">
        <v>787</v>
      </c>
      <c r="F247" s="17" t="s">
        <v>788</v>
      </c>
      <c r="G247" s="10" t="s">
        <v>26</v>
      </c>
      <c r="H247" s="12">
        <v>45117</v>
      </c>
      <c r="I247" s="10">
        <v>1</v>
      </c>
      <c r="J247" s="10" t="s">
        <v>678</v>
      </c>
      <c r="K247" s="10">
        <v>2023</v>
      </c>
    </row>
    <row r="248" spans="1:11" x14ac:dyDescent="0.2">
      <c r="A248" s="17" t="s">
        <v>784</v>
      </c>
      <c r="B248" s="10" t="s">
        <v>1987</v>
      </c>
      <c r="C248" s="14" t="s">
        <v>792</v>
      </c>
      <c r="D248" s="10" t="s">
        <v>136</v>
      </c>
      <c r="E248" s="17" t="s">
        <v>787</v>
      </c>
      <c r="F248" s="17" t="s">
        <v>788</v>
      </c>
      <c r="G248" s="10" t="s">
        <v>17</v>
      </c>
      <c r="H248" s="12">
        <v>45364</v>
      </c>
      <c r="I248" s="10">
        <v>1</v>
      </c>
      <c r="J248" s="10" t="s">
        <v>166</v>
      </c>
      <c r="K248" s="10">
        <v>2024</v>
      </c>
    </row>
    <row r="249" spans="1:11" x14ac:dyDescent="0.2">
      <c r="A249" s="17" t="s">
        <v>784</v>
      </c>
      <c r="B249" s="10" t="s">
        <v>793</v>
      </c>
      <c r="C249" s="14" t="s">
        <v>794</v>
      </c>
      <c r="D249" s="10" t="s">
        <v>21</v>
      </c>
      <c r="E249" s="17" t="s">
        <v>787</v>
      </c>
      <c r="F249" s="17" t="s">
        <v>788</v>
      </c>
      <c r="G249" s="10" t="s">
        <v>26</v>
      </c>
      <c r="H249" s="12">
        <v>45117</v>
      </c>
      <c r="I249" s="10">
        <v>1</v>
      </c>
      <c r="J249" s="10" t="s">
        <v>678</v>
      </c>
      <c r="K249" s="10">
        <v>2023</v>
      </c>
    </row>
    <row r="250" spans="1:11" x14ac:dyDescent="0.2">
      <c r="A250" s="17" t="s">
        <v>784</v>
      </c>
      <c r="B250" s="10" t="s">
        <v>795</v>
      </c>
      <c r="C250" s="14" t="s">
        <v>796</v>
      </c>
      <c r="D250" s="10" t="s">
        <v>130</v>
      </c>
      <c r="E250" s="17" t="s">
        <v>787</v>
      </c>
      <c r="F250" s="17" t="s">
        <v>788</v>
      </c>
      <c r="G250" s="10" t="s">
        <v>26</v>
      </c>
      <c r="H250" s="12">
        <v>45117</v>
      </c>
      <c r="I250" s="10">
        <v>1</v>
      </c>
      <c r="J250" s="10" t="s">
        <v>678</v>
      </c>
      <c r="K250" s="10">
        <v>2023</v>
      </c>
    </row>
    <row r="251" spans="1:11" x14ac:dyDescent="0.2">
      <c r="A251" s="17" t="s">
        <v>784</v>
      </c>
      <c r="B251" s="10" t="s">
        <v>797</v>
      </c>
      <c r="C251" s="14" t="s">
        <v>798</v>
      </c>
      <c r="D251" s="10" t="s">
        <v>35</v>
      </c>
      <c r="E251" s="17" t="s">
        <v>787</v>
      </c>
      <c r="F251" s="17" t="s">
        <v>788</v>
      </c>
      <c r="G251" s="10" t="s">
        <v>26</v>
      </c>
      <c r="H251" s="12">
        <v>45117</v>
      </c>
      <c r="I251" s="10">
        <v>1</v>
      </c>
      <c r="J251" s="10" t="s">
        <v>678</v>
      </c>
      <c r="K251" s="10">
        <v>2023</v>
      </c>
    </row>
    <row r="252" spans="1:11" x14ac:dyDescent="0.2">
      <c r="A252" s="17" t="s">
        <v>799</v>
      </c>
      <c r="B252" s="10" t="s">
        <v>800</v>
      </c>
      <c r="C252" s="14" t="s">
        <v>801</v>
      </c>
      <c r="D252" s="10" t="s">
        <v>561</v>
      </c>
      <c r="E252" s="17" t="s">
        <v>109</v>
      </c>
      <c r="F252" s="10" t="s">
        <v>802</v>
      </c>
      <c r="G252" s="10" t="s">
        <v>26</v>
      </c>
      <c r="H252" s="12">
        <v>45117</v>
      </c>
      <c r="I252" s="10">
        <v>1</v>
      </c>
      <c r="J252" s="10" t="s">
        <v>678</v>
      </c>
      <c r="K252" s="10">
        <v>2023</v>
      </c>
    </row>
    <row r="253" spans="1:11" x14ac:dyDescent="0.2">
      <c r="A253" s="17" t="s">
        <v>799</v>
      </c>
      <c r="B253" s="10" t="s">
        <v>803</v>
      </c>
      <c r="C253" s="14" t="s">
        <v>804</v>
      </c>
      <c r="D253" s="10" t="s">
        <v>253</v>
      </c>
      <c r="E253" s="17" t="s">
        <v>109</v>
      </c>
      <c r="F253" s="10" t="s">
        <v>802</v>
      </c>
      <c r="G253" s="10" t="s">
        <v>26</v>
      </c>
      <c r="H253" s="12">
        <v>45117</v>
      </c>
      <c r="I253" s="10">
        <v>1</v>
      </c>
      <c r="J253" s="10" t="s">
        <v>678</v>
      </c>
      <c r="K253" s="10">
        <v>2023</v>
      </c>
    </row>
    <row r="254" spans="1:11" x14ac:dyDescent="0.2">
      <c r="A254" s="17" t="s">
        <v>805</v>
      </c>
      <c r="B254" s="10" t="s">
        <v>806</v>
      </c>
      <c r="C254" s="14" t="s">
        <v>807</v>
      </c>
      <c r="D254" s="10" t="s">
        <v>14</v>
      </c>
      <c r="E254" s="10" t="s">
        <v>195</v>
      </c>
      <c r="F254" s="10" t="s">
        <v>16</v>
      </c>
      <c r="G254" s="10" t="s">
        <v>17</v>
      </c>
      <c r="H254" s="12">
        <v>45125</v>
      </c>
      <c r="I254" s="10">
        <v>1</v>
      </c>
      <c r="J254" s="10" t="s">
        <v>678</v>
      </c>
      <c r="K254" s="10">
        <v>2023</v>
      </c>
    </row>
    <row r="255" spans="1:11" x14ac:dyDescent="0.2">
      <c r="A255" s="10" t="s">
        <v>127</v>
      </c>
      <c r="B255" s="10" t="s">
        <v>808</v>
      </c>
      <c r="C255" s="10" t="s">
        <v>809</v>
      </c>
      <c r="D255" s="10" t="s">
        <v>136</v>
      </c>
      <c r="E255" s="10" t="s">
        <v>131</v>
      </c>
      <c r="F255" s="10" t="s">
        <v>132</v>
      </c>
      <c r="G255" s="10" t="s">
        <v>17</v>
      </c>
      <c r="H255" s="12">
        <v>45061</v>
      </c>
      <c r="I255" s="10">
        <v>1</v>
      </c>
      <c r="J255" s="10" t="s">
        <v>255</v>
      </c>
      <c r="K255" s="10">
        <v>2023</v>
      </c>
    </row>
    <row r="256" spans="1:11" x14ac:dyDescent="0.2">
      <c r="A256" s="10" t="s">
        <v>127</v>
      </c>
      <c r="B256" s="10" t="s">
        <v>810</v>
      </c>
      <c r="C256" s="10" t="s">
        <v>811</v>
      </c>
      <c r="D256" s="10" t="s">
        <v>136</v>
      </c>
      <c r="E256" s="10" t="s">
        <v>131</v>
      </c>
      <c r="F256" s="10" t="s">
        <v>132</v>
      </c>
      <c r="G256" s="10" t="s">
        <v>17</v>
      </c>
      <c r="H256" s="12">
        <v>45061</v>
      </c>
      <c r="I256" s="10">
        <v>1</v>
      </c>
      <c r="J256" s="10" t="s">
        <v>255</v>
      </c>
      <c r="K256" s="10">
        <v>2023</v>
      </c>
    </row>
    <row r="257" spans="1:11" x14ac:dyDescent="0.2">
      <c r="A257" s="10" t="s">
        <v>127</v>
      </c>
      <c r="B257" s="10" t="s">
        <v>814</v>
      </c>
      <c r="C257" s="10" t="s">
        <v>815</v>
      </c>
      <c r="D257" s="10" t="s">
        <v>136</v>
      </c>
      <c r="E257" s="10" t="s">
        <v>131</v>
      </c>
      <c r="F257" s="10" t="s">
        <v>132</v>
      </c>
      <c r="G257" s="10" t="s">
        <v>17</v>
      </c>
      <c r="H257" s="12">
        <v>45061</v>
      </c>
      <c r="I257" s="10">
        <v>1</v>
      </c>
      <c r="J257" s="10" t="s">
        <v>255</v>
      </c>
      <c r="K257" s="10">
        <v>2023</v>
      </c>
    </row>
    <row r="258" spans="1:11" x14ac:dyDescent="0.2">
      <c r="A258" s="10" t="s">
        <v>127</v>
      </c>
      <c r="B258" s="10" t="s">
        <v>1672</v>
      </c>
      <c r="C258" s="10" t="s">
        <v>816</v>
      </c>
      <c r="D258" s="10" t="s">
        <v>452</v>
      </c>
      <c r="E258" s="10" t="s">
        <v>131</v>
      </c>
      <c r="F258" s="10" t="s">
        <v>132</v>
      </c>
      <c r="G258" s="10" t="s">
        <v>17</v>
      </c>
      <c r="H258" s="12">
        <v>45061</v>
      </c>
      <c r="I258" s="10">
        <v>1</v>
      </c>
      <c r="J258" s="10" t="s">
        <v>255</v>
      </c>
      <c r="K258" s="10">
        <v>2023</v>
      </c>
    </row>
    <row r="259" spans="1:11" x14ac:dyDescent="0.2">
      <c r="A259" s="17" t="s">
        <v>817</v>
      </c>
      <c r="B259" s="10" t="s">
        <v>818</v>
      </c>
      <c r="C259" s="10" t="s">
        <v>819</v>
      </c>
      <c r="D259" s="10" t="s">
        <v>14</v>
      </c>
      <c r="E259" s="14" t="s">
        <v>592</v>
      </c>
      <c r="F259" s="10" t="s">
        <v>16</v>
      </c>
      <c r="G259" s="10" t="s">
        <v>17</v>
      </c>
      <c r="H259" s="12">
        <v>44951</v>
      </c>
      <c r="I259" s="10">
        <v>1</v>
      </c>
      <c r="J259" s="10" t="s">
        <v>133</v>
      </c>
      <c r="K259" s="10">
        <v>2023</v>
      </c>
    </row>
    <row r="260" spans="1:11" x14ac:dyDescent="0.2">
      <c r="A260" s="17" t="s">
        <v>817</v>
      </c>
      <c r="B260" s="10" t="s">
        <v>820</v>
      </c>
      <c r="C260" s="10" t="s">
        <v>821</v>
      </c>
      <c r="D260" s="10" t="s">
        <v>31</v>
      </c>
      <c r="E260" s="14" t="s">
        <v>592</v>
      </c>
      <c r="F260" s="10" t="s">
        <v>16</v>
      </c>
      <c r="G260" s="10" t="s">
        <v>17</v>
      </c>
      <c r="H260" s="12">
        <v>45099</v>
      </c>
      <c r="I260" s="10">
        <v>1</v>
      </c>
      <c r="J260" s="10" t="s">
        <v>526</v>
      </c>
      <c r="K260" s="10">
        <v>2023</v>
      </c>
    </row>
    <row r="261" spans="1:11" x14ac:dyDescent="0.2">
      <c r="A261" s="17" t="s">
        <v>817</v>
      </c>
      <c r="B261" s="10" t="s">
        <v>822</v>
      </c>
      <c r="C261" s="10" t="s">
        <v>823</v>
      </c>
      <c r="D261" s="10" t="s">
        <v>31</v>
      </c>
      <c r="E261" s="14" t="s">
        <v>592</v>
      </c>
      <c r="F261" s="10" t="s">
        <v>16</v>
      </c>
      <c r="G261" s="10" t="s">
        <v>17</v>
      </c>
      <c r="H261" s="12">
        <v>45099</v>
      </c>
      <c r="I261" s="10">
        <v>1</v>
      </c>
      <c r="J261" s="10" t="s">
        <v>526</v>
      </c>
      <c r="K261" s="10">
        <v>2023</v>
      </c>
    </row>
    <row r="262" spans="1:11" x14ac:dyDescent="0.2">
      <c r="A262" s="17" t="s">
        <v>817</v>
      </c>
      <c r="B262" s="10" t="s">
        <v>824</v>
      </c>
      <c r="C262" s="10" t="s">
        <v>825</v>
      </c>
      <c r="D262" s="10" t="s">
        <v>31</v>
      </c>
      <c r="E262" s="14" t="s">
        <v>592</v>
      </c>
      <c r="F262" s="10" t="s">
        <v>16</v>
      </c>
      <c r="G262" s="10" t="s">
        <v>26</v>
      </c>
      <c r="H262" s="12">
        <v>45099</v>
      </c>
      <c r="I262" s="10">
        <v>1</v>
      </c>
      <c r="J262" s="10" t="s">
        <v>526</v>
      </c>
      <c r="K262" s="10">
        <v>2023</v>
      </c>
    </row>
    <row r="263" spans="1:11" x14ac:dyDescent="0.2">
      <c r="A263" s="17" t="s">
        <v>826</v>
      </c>
      <c r="B263" s="10" t="s">
        <v>827</v>
      </c>
      <c r="C263" s="10" t="s">
        <v>828</v>
      </c>
      <c r="D263" s="10" t="s">
        <v>21</v>
      </c>
      <c r="E263" s="14" t="s">
        <v>329</v>
      </c>
      <c r="F263" s="10" t="s">
        <v>16</v>
      </c>
      <c r="G263" s="10" t="s">
        <v>26</v>
      </c>
      <c r="H263" s="12">
        <v>44973</v>
      </c>
      <c r="I263" s="10">
        <v>1</v>
      </c>
      <c r="J263" s="10" t="s">
        <v>58</v>
      </c>
      <c r="K263" s="10">
        <v>2023</v>
      </c>
    </row>
    <row r="264" spans="1:11" x14ac:dyDescent="0.2">
      <c r="A264" s="14" t="s">
        <v>829</v>
      </c>
      <c r="B264" s="10" t="s">
        <v>830</v>
      </c>
      <c r="C264" s="10" t="s">
        <v>831</v>
      </c>
      <c r="D264" s="10" t="s">
        <v>14</v>
      </c>
      <c r="E264" s="14" t="s">
        <v>131</v>
      </c>
      <c r="F264" s="14" t="s">
        <v>832</v>
      </c>
      <c r="G264" s="10" t="s">
        <v>17</v>
      </c>
      <c r="H264" s="12">
        <v>45064</v>
      </c>
      <c r="I264" s="10">
        <v>1</v>
      </c>
      <c r="J264" s="10" t="s">
        <v>255</v>
      </c>
      <c r="K264" s="10">
        <v>2023</v>
      </c>
    </row>
    <row r="265" spans="1:11" x14ac:dyDescent="0.2">
      <c r="A265" s="14" t="s">
        <v>829</v>
      </c>
      <c r="B265" s="10" t="s">
        <v>833</v>
      </c>
      <c r="C265" s="10" t="s">
        <v>834</v>
      </c>
      <c r="D265" s="10" t="s">
        <v>21</v>
      </c>
      <c r="E265" s="14" t="s">
        <v>131</v>
      </c>
      <c r="F265" s="14" t="s">
        <v>832</v>
      </c>
      <c r="G265" s="10" t="s">
        <v>17</v>
      </c>
      <c r="H265" s="12">
        <v>45064</v>
      </c>
      <c r="I265" s="10">
        <v>1</v>
      </c>
      <c r="J265" s="10" t="s">
        <v>255</v>
      </c>
      <c r="K265" s="10">
        <v>2023</v>
      </c>
    </row>
    <row r="266" spans="1:11" x14ac:dyDescent="0.2">
      <c r="A266" s="14" t="s">
        <v>829</v>
      </c>
      <c r="B266" s="10" t="s">
        <v>835</v>
      </c>
      <c r="C266" s="10" t="s">
        <v>836</v>
      </c>
      <c r="D266" s="10" t="s">
        <v>21</v>
      </c>
      <c r="E266" s="14" t="s">
        <v>131</v>
      </c>
      <c r="F266" s="14" t="s">
        <v>832</v>
      </c>
      <c r="G266" s="10" t="s">
        <v>17</v>
      </c>
      <c r="H266" s="12">
        <v>45064</v>
      </c>
      <c r="I266" s="10">
        <v>1</v>
      </c>
      <c r="J266" s="10" t="s">
        <v>255</v>
      </c>
      <c r="K266" s="10">
        <v>2023</v>
      </c>
    </row>
    <row r="267" spans="1:11" x14ac:dyDescent="0.2">
      <c r="A267" s="14" t="s">
        <v>829</v>
      </c>
      <c r="B267" s="10" t="s">
        <v>837</v>
      </c>
      <c r="C267" s="10" t="s">
        <v>838</v>
      </c>
      <c r="D267" s="10" t="s">
        <v>21</v>
      </c>
      <c r="E267" s="14" t="s">
        <v>131</v>
      </c>
      <c r="F267" s="14" t="s">
        <v>832</v>
      </c>
      <c r="G267" s="10" t="s">
        <v>17</v>
      </c>
      <c r="H267" s="12">
        <v>45064</v>
      </c>
      <c r="I267" s="10">
        <v>1</v>
      </c>
      <c r="J267" s="10" t="s">
        <v>255</v>
      </c>
      <c r="K267" s="10">
        <v>2023</v>
      </c>
    </row>
    <row r="268" spans="1:11" x14ac:dyDescent="0.2">
      <c r="A268" s="14" t="s">
        <v>829</v>
      </c>
      <c r="B268" s="10" t="s">
        <v>839</v>
      </c>
      <c r="C268" s="10" t="s">
        <v>840</v>
      </c>
      <c r="D268" s="10" t="s">
        <v>14</v>
      </c>
      <c r="E268" s="14" t="s">
        <v>131</v>
      </c>
      <c r="F268" s="14" t="s">
        <v>832</v>
      </c>
      <c r="G268" s="10" t="s">
        <v>26</v>
      </c>
      <c r="H268" s="12">
        <v>45064</v>
      </c>
      <c r="I268" s="10">
        <v>1</v>
      </c>
      <c r="J268" s="10" t="s">
        <v>255</v>
      </c>
      <c r="K268" s="10">
        <v>2023</v>
      </c>
    </row>
    <row r="269" spans="1:11" x14ac:dyDescent="0.2">
      <c r="A269" s="14" t="s">
        <v>829</v>
      </c>
      <c r="B269" s="10" t="s">
        <v>841</v>
      </c>
      <c r="C269" s="10" t="s">
        <v>842</v>
      </c>
      <c r="D269" s="10" t="s">
        <v>14</v>
      </c>
      <c r="E269" s="14" t="s">
        <v>131</v>
      </c>
      <c r="F269" s="14" t="s">
        <v>832</v>
      </c>
      <c r="G269" s="10" t="s">
        <v>17</v>
      </c>
      <c r="H269" s="12">
        <v>45064</v>
      </c>
      <c r="I269" s="10">
        <v>1</v>
      </c>
      <c r="J269" s="10" t="s">
        <v>255</v>
      </c>
      <c r="K269" s="10">
        <v>2023</v>
      </c>
    </row>
    <row r="270" spans="1:11" x14ac:dyDescent="0.2">
      <c r="A270" s="14" t="s">
        <v>829</v>
      </c>
      <c r="B270" s="10" t="s">
        <v>843</v>
      </c>
      <c r="C270" s="10" t="s">
        <v>844</v>
      </c>
      <c r="D270" s="10" t="s">
        <v>14</v>
      </c>
      <c r="E270" s="14" t="s">
        <v>131</v>
      </c>
      <c r="F270" s="14" t="s">
        <v>832</v>
      </c>
      <c r="G270" s="10" t="s">
        <v>17</v>
      </c>
      <c r="H270" s="12">
        <v>45070</v>
      </c>
      <c r="I270" s="10">
        <v>1</v>
      </c>
      <c r="J270" s="10" t="s">
        <v>255</v>
      </c>
      <c r="K270" s="10">
        <v>2023</v>
      </c>
    </row>
    <row r="271" spans="1:11" x14ac:dyDescent="0.2">
      <c r="A271" s="14" t="s">
        <v>829</v>
      </c>
      <c r="B271" s="10" t="s">
        <v>845</v>
      </c>
      <c r="C271" s="10" t="s">
        <v>846</v>
      </c>
      <c r="D271" s="10" t="s">
        <v>14</v>
      </c>
      <c r="E271" s="14" t="s">
        <v>131</v>
      </c>
      <c r="F271" s="14" t="s">
        <v>832</v>
      </c>
      <c r="G271" s="10" t="s">
        <v>17</v>
      </c>
      <c r="H271" s="12">
        <v>45070</v>
      </c>
      <c r="I271" s="10">
        <v>1</v>
      </c>
      <c r="J271" s="10" t="s">
        <v>255</v>
      </c>
      <c r="K271" s="10">
        <v>2023</v>
      </c>
    </row>
    <row r="272" spans="1:11" x14ac:dyDescent="0.2">
      <c r="A272" s="14" t="s">
        <v>829</v>
      </c>
      <c r="B272" s="10" t="s">
        <v>847</v>
      </c>
      <c r="C272" s="10" t="s">
        <v>848</v>
      </c>
      <c r="D272" s="10" t="s">
        <v>31</v>
      </c>
      <c r="E272" s="14" t="s">
        <v>131</v>
      </c>
      <c r="F272" s="14" t="s">
        <v>832</v>
      </c>
      <c r="G272" s="10" t="s">
        <v>26</v>
      </c>
      <c r="H272" s="12">
        <v>45070</v>
      </c>
      <c r="I272" s="10">
        <v>1</v>
      </c>
      <c r="J272" s="10" t="s">
        <v>255</v>
      </c>
      <c r="K272" s="10">
        <v>2023</v>
      </c>
    </row>
    <row r="273" spans="1:11" x14ac:dyDescent="0.2">
      <c r="A273" s="14" t="s">
        <v>849</v>
      </c>
      <c r="B273" s="10" t="s">
        <v>850</v>
      </c>
      <c r="C273" s="10" t="s">
        <v>851</v>
      </c>
      <c r="D273" s="10" t="s">
        <v>21</v>
      </c>
      <c r="E273" s="14" t="s">
        <v>265</v>
      </c>
      <c r="F273" s="14" t="s">
        <v>852</v>
      </c>
      <c r="G273" s="10" t="s">
        <v>26</v>
      </c>
      <c r="H273" s="12">
        <v>45070</v>
      </c>
      <c r="I273" s="10">
        <v>1</v>
      </c>
      <c r="J273" s="10" t="s">
        <v>255</v>
      </c>
      <c r="K273" s="10">
        <v>2023</v>
      </c>
    </row>
    <row r="274" spans="1:11" x14ac:dyDescent="0.2">
      <c r="A274" s="14" t="s">
        <v>849</v>
      </c>
      <c r="B274" s="10" t="s">
        <v>853</v>
      </c>
      <c r="C274" s="10" t="s">
        <v>854</v>
      </c>
      <c r="D274" s="10" t="s">
        <v>21</v>
      </c>
      <c r="E274" s="14" t="s">
        <v>265</v>
      </c>
      <c r="F274" s="14" t="s">
        <v>852</v>
      </c>
      <c r="G274" s="10" t="s">
        <v>26</v>
      </c>
      <c r="H274" s="12">
        <v>45089</v>
      </c>
      <c r="I274" s="10">
        <v>1</v>
      </c>
      <c r="J274" s="10" t="s">
        <v>526</v>
      </c>
      <c r="K274" s="10">
        <v>2023</v>
      </c>
    </row>
    <row r="275" spans="1:11" x14ac:dyDescent="0.2">
      <c r="A275" s="17" t="s">
        <v>855</v>
      </c>
      <c r="B275" s="10" t="s">
        <v>856</v>
      </c>
      <c r="C275" s="10" t="s">
        <v>857</v>
      </c>
      <c r="D275" s="10" t="s">
        <v>21</v>
      </c>
      <c r="E275" s="17" t="s">
        <v>86</v>
      </c>
      <c r="F275" s="14" t="s">
        <v>858</v>
      </c>
      <c r="G275" s="10" t="s">
        <v>26</v>
      </c>
      <c r="H275" s="12">
        <v>45070</v>
      </c>
      <c r="I275" s="10">
        <v>1</v>
      </c>
      <c r="J275" s="10" t="s">
        <v>255</v>
      </c>
      <c r="K275" s="10">
        <v>2023</v>
      </c>
    </row>
    <row r="276" spans="1:11" x14ac:dyDescent="0.2">
      <c r="A276" s="17" t="s">
        <v>859</v>
      </c>
      <c r="B276" s="10" t="s">
        <v>860</v>
      </c>
      <c r="C276" s="10" t="s">
        <v>861</v>
      </c>
      <c r="D276" s="10" t="s">
        <v>392</v>
      </c>
      <c r="E276" s="17" t="s">
        <v>862</v>
      </c>
      <c r="F276" s="17" t="s">
        <v>863</v>
      </c>
      <c r="G276" s="10" t="s">
        <v>26</v>
      </c>
      <c r="H276" s="12">
        <v>45135</v>
      </c>
      <c r="I276" s="10">
        <v>1</v>
      </c>
      <c r="J276" s="10" t="s">
        <v>678</v>
      </c>
      <c r="K276" s="10">
        <v>2023</v>
      </c>
    </row>
    <row r="277" spans="1:11" x14ac:dyDescent="0.2">
      <c r="A277" s="14" t="s">
        <v>864</v>
      </c>
      <c r="B277" s="10" t="s">
        <v>865</v>
      </c>
      <c r="C277" s="10" t="s">
        <v>866</v>
      </c>
      <c r="D277" s="10" t="s">
        <v>21</v>
      </c>
      <c r="E277" s="14" t="s">
        <v>265</v>
      </c>
      <c r="F277" s="10" t="s">
        <v>16</v>
      </c>
      <c r="G277" s="10" t="s">
        <v>26</v>
      </c>
      <c r="H277" s="12">
        <v>45070</v>
      </c>
      <c r="I277" s="10">
        <v>1</v>
      </c>
      <c r="J277" s="10" t="s">
        <v>255</v>
      </c>
      <c r="K277" s="10">
        <v>2023</v>
      </c>
    </row>
    <row r="278" spans="1:11" x14ac:dyDescent="0.2">
      <c r="A278" s="14" t="s">
        <v>864</v>
      </c>
      <c r="B278" s="10" t="s">
        <v>867</v>
      </c>
      <c r="C278" s="10" t="s">
        <v>868</v>
      </c>
      <c r="D278" s="10" t="s">
        <v>35</v>
      </c>
      <c r="E278" s="14" t="s">
        <v>265</v>
      </c>
      <c r="F278" s="10" t="s">
        <v>16</v>
      </c>
      <c r="G278" s="10" t="s">
        <v>26</v>
      </c>
      <c r="H278" s="12">
        <v>45070</v>
      </c>
      <c r="I278" s="10">
        <v>1</v>
      </c>
      <c r="J278" s="10" t="s">
        <v>255</v>
      </c>
      <c r="K278" s="10">
        <v>2023</v>
      </c>
    </row>
    <row r="279" spans="1:11" x14ac:dyDescent="0.2">
      <c r="A279" s="17" t="s">
        <v>869</v>
      </c>
      <c r="B279" s="10" t="s">
        <v>870</v>
      </c>
      <c r="C279" s="10" t="s">
        <v>871</v>
      </c>
      <c r="D279" s="10" t="s">
        <v>253</v>
      </c>
      <c r="E279" s="17" t="s">
        <v>109</v>
      </c>
      <c r="F279" s="17" t="s">
        <v>872</v>
      </c>
      <c r="G279" s="10" t="s">
        <v>26</v>
      </c>
      <c r="H279" s="12">
        <v>45135</v>
      </c>
      <c r="I279" s="10">
        <v>1</v>
      </c>
      <c r="J279" s="10" t="s">
        <v>678</v>
      </c>
      <c r="K279" s="10">
        <v>2023</v>
      </c>
    </row>
    <row r="280" spans="1:11" x14ac:dyDescent="0.2">
      <c r="A280" s="17" t="s">
        <v>869</v>
      </c>
      <c r="B280" s="10" t="s">
        <v>873</v>
      </c>
      <c r="C280" s="10" t="s">
        <v>874</v>
      </c>
      <c r="D280" s="10" t="s">
        <v>253</v>
      </c>
      <c r="E280" s="17" t="s">
        <v>109</v>
      </c>
      <c r="F280" s="17" t="s">
        <v>872</v>
      </c>
      <c r="G280" s="10" t="s">
        <v>26</v>
      </c>
      <c r="H280" s="12">
        <v>45135</v>
      </c>
      <c r="I280" s="10">
        <v>1</v>
      </c>
      <c r="J280" s="10" t="s">
        <v>678</v>
      </c>
      <c r="K280" s="10">
        <v>2023</v>
      </c>
    </row>
    <row r="281" spans="1:11" x14ac:dyDescent="0.2">
      <c r="A281" s="10" t="s">
        <v>162</v>
      </c>
      <c r="B281" s="10" t="s">
        <v>875</v>
      </c>
      <c r="C281" s="10" t="s">
        <v>876</v>
      </c>
      <c r="D281" s="10" t="s">
        <v>21</v>
      </c>
      <c r="E281" s="10" t="s">
        <v>131</v>
      </c>
      <c r="F281" s="10" t="s">
        <v>165</v>
      </c>
      <c r="G281" s="10" t="s">
        <v>26</v>
      </c>
      <c r="H281" s="12">
        <v>45099</v>
      </c>
      <c r="I281" s="10">
        <v>1</v>
      </c>
      <c r="J281" s="10" t="s">
        <v>526</v>
      </c>
      <c r="K281" s="10">
        <v>2023</v>
      </c>
    </row>
    <row r="282" spans="1:11" x14ac:dyDescent="0.2">
      <c r="A282" s="10" t="s">
        <v>162</v>
      </c>
      <c r="B282" s="10" t="s">
        <v>877</v>
      </c>
      <c r="C282" s="10" t="s">
        <v>878</v>
      </c>
      <c r="D282" s="10" t="s">
        <v>136</v>
      </c>
      <c r="E282" s="10" t="s">
        <v>131</v>
      </c>
      <c r="F282" s="10" t="s">
        <v>165</v>
      </c>
      <c r="G282" s="10" t="s">
        <v>26</v>
      </c>
      <c r="H282" s="12">
        <v>45099</v>
      </c>
      <c r="I282" s="10">
        <v>1</v>
      </c>
      <c r="J282" s="10" t="s">
        <v>526</v>
      </c>
      <c r="K282" s="10">
        <v>2023</v>
      </c>
    </row>
    <row r="283" spans="1:11" x14ac:dyDescent="0.2">
      <c r="A283" s="10" t="s">
        <v>162</v>
      </c>
      <c r="B283" s="10" t="s">
        <v>879</v>
      </c>
      <c r="C283" s="10" t="s">
        <v>880</v>
      </c>
      <c r="D283" s="10" t="s">
        <v>14</v>
      </c>
      <c r="E283" s="10" t="s">
        <v>131</v>
      </c>
      <c r="F283" s="10" t="s">
        <v>165</v>
      </c>
      <c r="G283" s="10" t="s">
        <v>26</v>
      </c>
      <c r="H283" s="12">
        <v>45099</v>
      </c>
      <c r="I283" s="10">
        <v>1</v>
      </c>
      <c r="J283" s="10" t="s">
        <v>526</v>
      </c>
      <c r="K283" s="10">
        <v>2023</v>
      </c>
    </row>
    <row r="284" spans="1:11" x14ac:dyDescent="0.2">
      <c r="A284" s="10" t="s">
        <v>432</v>
      </c>
      <c r="B284" s="10" t="s">
        <v>881</v>
      </c>
      <c r="C284" t="s">
        <v>882</v>
      </c>
      <c r="D284" t="s">
        <v>31</v>
      </c>
      <c r="E284" s="10" t="s">
        <v>131</v>
      </c>
      <c r="F284" s="10" t="s">
        <v>16</v>
      </c>
      <c r="G284" s="10" t="s">
        <v>26</v>
      </c>
      <c r="H284" s="12">
        <v>45106</v>
      </c>
      <c r="I284" s="10">
        <v>1</v>
      </c>
      <c r="J284" s="10" t="s">
        <v>526</v>
      </c>
      <c r="K284" s="10">
        <v>2023</v>
      </c>
    </row>
    <row r="285" spans="1:11" x14ac:dyDescent="0.2">
      <c r="A285" s="10" t="s">
        <v>432</v>
      </c>
      <c r="B285" s="10" t="s">
        <v>883</v>
      </c>
      <c r="C285" t="s">
        <v>884</v>
      </c>
      <c r="D285" s="10" t="s">
        <v>21</v>
      </c>
      <c r="E285" s="10" t="s">
        <v>131</v>
      </c>
      <c r="F285" s="10" t="s">
        <v>16</v>
      </c>
      <c r="G285" s="10" t="s">
        <v>17</v>
      </c>
      <c r="H285" s="12">
        <v>45106</v>
      </c>
      <c r="I285" s="10">
        <v>1</v>
      </c>
      <c r="J285" s="10" t="s">
        <v>526</v>
      </c>
      <c r="K285" s="10">
        <v>2023</v>
      </c>
    </row>
    <row r="286" spans="1:11" x14ac:dyDescent="0.2">
      <c r="A286" s="10" t="s">
        <v>885</v>
      </c>
      <c r="B286" s="10" t="s">
        <v>886</v>
      </c>
      <c r="C286" s="10" t="s">
        <v>887</v>
      </c>
      <c r="D286" s="10" t="s">
        <v>452</v>
      </c>
      <c r="E286" s="10" t="s">
        <v>888</v>
      </c>
      <c r="F286" s="10" t="s">
        <v>889</v>
      </c>
      <c r="G286" s="10" t="s">
        <v>26</v>
      </c>
      <c r="H286" s="28">
        <v>45219</v>
      </c>
      <c r="I286" s="10">
        <v>1</v>
      </c>
      <c r="J286" s="10" t="s">
        <v>890</v>
      </c>
      <c r="K286" s="10">
        <v>2023</v>
      </c>
    </row>
    <row r="287" spans="1:11" x14ac:dyDescent="0.2">
      <c r="A287" s="10" t="s">
        <v>885</v>
      </c>
      <c r="B287" s="10" t="s">
        <v>891</v>
      </c>
      <c r="C287" s="10" t="s">
        <v>892</v>
      </c>
      <c r="D287" s="10" t="s">
        <v>21</v>
      </c>
      <c r="E287" s="10" t="s">
        <v>888</v>
      </c>
      <c r="F287" s="10" t="s">
        <v>889</v>
      </c>
      <c r="G287" s="10" t="s">
        <v>26</v>
      </c>
      <c r="H287" s="28">
        <v>45219</v>
      </c>
      <c r="I287" s="10">
        <v>1</v>
      </c>
      <c r="J287" s="10" t="s">
        <v>890</v>
      </c>
      <c r="K287" s="10">
        <v>2023</v>
      </c>
    </row>
    <row r="288" spans="1:11" x14ac:dyDescent="0.2">
      <c r="A288" s="17" t="s">
        <v>893</v>
      </c>
      <c r="B288" s="10" t="s">
        <v>894</v>
      </c>
      <c r="C288" s="10" t="s">
        <v>895</v>
      </c>
      <c r="D288" s="10" t="s">
        <v>21</v>
      </c>
      <c r="E288" s="14" t="s">
        <v>397</v>
      </c>
      <c r="F288" s="17" t="s">
        <v>896</v>
      </c>
      <c r="G288" s="10" t="s">
        <v>17</v>
      </c>
      <c r="H288" s="28">
        <v>45233</v>
      </c>
      <c r="I288" s="10">
        <v>1</v>
      </c>
      <c r="J288" s="10" t="s">
        <v>18</v>
      </c>
      <c r="K288" s="10">
        <v>2023</v>
      </c>
    </row>
    <row r="289" spans="1:11" x14ac:dyDescent="0.2">
      <c r="A289" s="17" t="s">
        <v>893</v>
      </c>
      <c r="B289" s="10" t="s">
        <v>897</v>
      </c>
      <c r="C289" s="10" t="s">
        <v>898</v>
      </c>
      <c r="D289" s="14" t="s">
        <v>151</v>
      </c>
      <c r="E289" s="14" t="s">
        <v>397</v>
      </c>
      <c r="F289" s="17" t="s">
        <v>896</v>
      </c>
      <c r="G289" s="10" t="s">
        <v>17</v>
      </c>
      <c r="H289" s="28">
        <v>45233</v>
      </c>
      <c r="I289" s="10">
        <v>1</v>
      </c>
      <c r="J289" s="10" t="s">
        <v>18</v>
      </c>
      <c r="K289" s="10">
        <v>2023</v>
      </c>
    </row>
    <row r="290" spans="1:11" x14ac:dyDescent="0.2">
      <c r="A290" s="17" t="s">
        <v>893</v>
      </c>
      <c r="B290" s="10" t="s">
        <v>899</v>
      </c>
      <c r="C290" s="10" t="s">
        <v>900</v>
      </c>
      <c r="D290" s="10" t="s">
        <v>14</v>
      </c>
      <c r="E290" s="14" t="s">
        <v>397</v>
      </c>
      <c r="F290" s="17" t="s">
        <v>896</v>
      </c>
      <c r="G290" s="10" t="s">
        <v>17</v>
      </c>
      <c r="H290" s="28">
        <v>45233</v>
      </c>
      <c r="I290" s="10">
        <v>1</v>
      </c>
      <c r="J290" s="10" t="s">
        <v>18</v>
      </c>
      <c r="K290" s="10">
        <v>2023</v>
      </c>
    </row>
    <row r="291" spans="1:11" x14ac:dyDescent="0.2">
      <c r="A291" s="17" t="s">
        <v>903</v>
      </c>
      <c r="B291" s="10" t="s">
        <v>907</v>
      </c>
      <c r="C291" s="10" t="s">
        <v>908</v>
      </c>
      <c r="D291" s="10" t="s">
        <v>21</v>
      </c>
      <c r="E291" s="17" t="s">
        <v>448</v>
      </c>
      <c r="F291" s="17" t="s">
        <v>906</v>
      </c>
      <c r="G291" s="10" t="s">
        <v>17</v>
      </c>
      <c r="H291" s="28">
        <v>45233</v>
      </c>
      <c r="I291" s="10">
        <v>1</v>
      </c>
      <c r="J291" s="10" t="s">
        <v>18</v>
      </c>
      <c r="K291" s="10">
        <v>2023</v>
      </c>
    </row>
    <row r="292" spans="1:11" x14ac:dyDescent="0.2">
      <c r="A292" s="17" t="s">
        <v>903</v>
      </c>
      <c r="B292" s="10" t="s">
        <v>909</v>
      </c>
      <c r="C292" s="10" t="s">
        <v>910</v>
      </c>
      <c r="D292" s="10" t="s">
        <v>21</v>
      </c>
      <c r="E292" s="17" t="s">
        <v>448</v>
      </c>
      <c r="F292" s="17" t="s">
        <v>906</v>
      </c>
      <c r="G292" s="10" t="s">
        <v>26</v>
      </c>
      <c r="H292" s="28">
        <v>45233</v>
      </c>
      <c r="I292" s="10">
        <v>1</v>
      </c>
      <c r="J292" s="10" t="s">
        <v>18</v>
      </c>
      <c r="K292" s="10">
        <v>2023</v>
      </c>
    </row>
    <row r="293" spans="1:11" x14ac:dyDescent="0.2">
      <c r="A293" s="17" t="s">
        <v>903</v>
      </c>
      <c r="B293" s="10" t="s">
        <v>911</v>
      </c>
      <c r="C293" s="10" t="s">
        <v>912</v>
      </c>
      <c r="D293" s="10" t="s">
        <v>21</v>
      </c>
      <c r="E293" s="17" t="s">
        <v>448</v>
      </c>
      <c r="F293" s="17" t="s">
        <v>906</v>
      </c>
      <c r="G293" s="10" t="s">
        <v>26</v>
      </c>
      <c r="H293" s="28">
        <v>45233</v>
      </c>
      <c r="I293" s="10">
        <v>1</v>
      </c>
      <c r="J293" s="10" t="s">
        <v>18</v>
      </c>
      <c r="K293" s="10">
        <v>2023</v>
      </c>
    </row>
    <row r="294" spans="1:11" x14ac:dyDescent="0.2">
      <c r="A294" s="17" t="s">
        <v>501</v>
      </c>
      <c r="B294" s="10" t="s">
        <v>913</v>
      </c>
      <c r="C294" s="10" t="s">
        <v>914</v>
      </c>
      <c r="D294" s="10" t="s">
        <v>14</v>
      </c>
      <c r="E294" s="14" t="s">
        <v>68</v>
      </c>
      <c r="F294" s="17" t="s">
        <v>915</v>
      </c>
      <c r="G294" s="10" t="s">
        <v>26</v>
      </c>
      <c r="H294" s="28">
        <v>45229</v>
      </c>
      <c r="I294" s="10">
        <v>1</v>
      </c>
      <c r="J294" s="10" t="s">
        <v>890</v>
      </c>
      <c r="K294" s="10">
        <v>2023</v>
      </c>
    </row>
    <row r="295" spans="1:11" x14ac:dyDescent="0.2">
      <c r="A295" s="17" t="s">
        <v>916</v>
      </c>
      <c r="B295" s="10" t="s">
        <v>917</v>
      </c>
      <c r="C295" s="10" t="s">
        <v>918</v>
      </c>
      <c r="D295" s="10" t="s">
        <v>21</v>
      </c>
      <c r="E295" s="14" t="s">
        <v>68</v>
      </c>
      <c r="F295" s="17" t="s">
        <v>919</v>
      </c>
      <c r="G295" s="10" t="s">
        <v>26</v>
      </c>
      <c r="H295" s="28">
        <v>45229</v>
      </c>
      <c r="I295" s="10">
        <v>1</v>
      </c>
      <c r="J295" s="10" t="s">
        <v>890</v>
      </c>
      <c r="K295" s="10">
        <v>2023</v>
      </c>
    </row>
    <row r="296" spans="1:11" x14ac:dyDescent="0.2">
      <c r="A296" s="17" t="s">
        <v>916</v>
      </c>
      <c r="B296" s="10" t="s">
        <v>920</v>
      </c>
      <c r="C296" s="10" t="s">
        <v>921</v>
      </c>
      <c r="D296" s="10" t="s">
        <v>14</v>
      </c>
      <c r="E296" s="14" t="s">
        <v>68</v>
      </c>
      <c r="F296" s="17" t="s">
        <v>919</v>
      </c>
      <c r="G296" s="10" t="s">
        <v>26</v>
      </c>
      <c r="H296" s="28">
        <v>45229</v>
      </c>
      <c r="I296" s="10">
        <v>1</v>
      </c>
      <c r="J296" s="10" t="s">
        <v>890</v>
      </c>
      <c r="K296" s="10">
        <v>2023</v>
      </c>
    </row>
    <row r="297" spans="1:11" x14ac:dyDescent="0.2">
      <c r="A297" s="17" t="s">
        <v>916</v>
      </c>
      <c r="B297" s="10" t="s">
        <v>922</v>
      </c>
      <c r="C297" s="10" t="s">
        <v>923</v>
      </c>
      <c r="D297" s="10" t="s">
        <v>21</v>
      </c>
      <c r="E297" s="14" t="s">
        <v>68</v>
      </c>
      <c r="F297" s="17" t="s">
        <v>919</v>
      </c>
      <c r="G297" s="10" t="s">
        <v>26</v>
      </c>
      <c r="H297" s="28">
        <v>45229</v>
      </c>
      <c r="I297" s="10">
        <v>1</v>
      </c>
      <c r="J297" s="10" t="s">
        <v>890</v>
      </c>
      <c r="K297" s="10">
        <v>2023</v>
      </c>
    </row>
    <row r="298" spans="1:11" x14ac:dyDescent="0.2">
      <c r="A298" s="17" t="s">
        <v>916</v>
      </c>
      <c r="B298" s="10" t="s">
        <v>924</v>
      </c>
      <c r="C298" s="10" t="s">
        <v>925</v>
      </c>
      <c r="D298" s="10" t="s">
        <v>21</v>
      </c>
      <c r="E298" s="14" t="s">
        <v>68</v>
      </c>
      <c r="F298" s="17" t="s">
        <v>919</v>
      </c>
      <c r="G298" s="10" t="s">
        <v>26</v>
      </c>
      <c r="H298" s="28">
        <v>45229</v>
      </c>
      <c r="I298" s="10">
        <v>1</v>
      </c>
      <c r="J298" s="10" t="s">
        <v>890</v>
      </c>
      <c r="K298" s="10">
        <v>2023</v>
      </c>
    </row>
    <row r="299" spans="1:11" x14ac:dyDescent="0.2">
      <c r="A299" s="17" t="s">
        <v>926</v>
      </c>
      <c r="B299" s="10" t="s">
        <v>927</v>
      </c>
      <c r="C299" s="10" t="s">
        <v>928</v>
      </c>
      <c r="D299" s="10" t="s">
        <v>14</v>
      </c>
      <c r="E299" s="14" t="s">
        <v>68</v>
      </c>
      <c r="F299" s="14" t="s">
        <v>68</v>
      </c>
      <c r="G299" s="10" t="s">
        <v>26</v>
      </c>
      <c r="H299" s="28">
        <v>45229</v>
      </c>
      <c r="I299" s="10">
        <v>1</v>
      </c>
      <c r="J299" s="10" t="s">
        <v>890</v>
      </c>
      <c r="K299" s="10">
        <v>2023</v>
      </c>
    </row>
    <row r="300" spans="1:11" x14ac:dyDescent="0.2">
      <c r="A300" s="17" t="s">
        <v>869</v>
      </c>
      <c r="B300" s="10" t="s">
        <v>929</v>
      </c>
      <c r="C300" s="10" t="s">
        <v>930</v>
      </c>
      <c r="D300" s="10" t="s">
        <v>237</v>
      </c>
      <c r="E300" s="14" t="s">
        <v>109</v>
      </c>
      <c r="F300" s="17" t="s">
        <v>931</v>
      </c>
      <c r="G300" s="10" t="s">
        <v>26</v>
      </c>
      <c r="H300" s="28">
        <v>45229</v>
      </c>
      <c r="I300" s="10">
        <v>1</v>
      </c>
      <c r="J300" s="10" t="s">
        <v>890</v>
      </c>
      <c r="K300" s="10">
        <v>2023</v>
      </c>
    </row>
    <row r="301" spans="1:11" x14ac:dyDescent="0.2">
      <c r="A301" s="17" t="s">
        <v>572</v>
      </c>
      <c r="B301" s="10" t="s">
        <v>932</v>
      </c>
      <c r="C301" s="10" t="s">
        <v>933</v>
      </c>
      <c r="D301" s="10" t="s">
        <v>21</v>
      </c>
      <c r="E301" s="14" t="s">
        <v>32</v>
      </c>
      <c r="F301" s="17" t="s">
        <v>934</v>
      </c>
      <c r="G301" s="10" t="s">
        <v>26</v>
      </c>
      <c r="H301" s="28">
        <v>45229</v>
      </c>
      <c r="I301" s="10">
        <v>1</v>
      </c>
      <c r="J301" s="10" t="s">
        <v>890</v>
      </c>
      <c r="K301" s="10">
        <v>2023</v>
      </c>
    </row>
    <row r="302" spans="1:11" x14ac:dyDescent="0.2">
      <c r="A302" s="17" t="s">
        <v>859</v>
      </c>
      <c r="B302" s="10" t="s">
        <v>935</v>
      </c>
      <c r="C302" s="10" t="s">
        <v>936</v>
      </c>
      <c r="D302" s="10" t="s">
        <v>14</v>
      </c>
      <c r="E302" s="17" t="s">
        <v>86</v>
      </c>
      <c r="F302" s="17" t="s">
        <v>937</v>
      </c>
      <c r="G302" s="10" t="s">
        <v>26</v>
      </c>
      <c r="H302" s="28">
        <v>45229</v>
      </c>
      <c r="I302" s="10">
        <v>1</v>
      </c>
      <c r="J302" s="10" t="s">
        <v>890</v>
      </c>
      <c r="K302" s="10">
        <v>2023</v>
      </c>
    </row>
    <row r="303" spans="1:11" x14ac:dyDescent="0.2">
      <c r="A303" s="17" t="s">
        <v>938</v>
      </c>
      <c r="B303" s="10" t="s">
        <v>939</v>
      </c>
      <c r="C303" s="10" t="s">
        <v>940</v>
      </c>
      <c r="D303" s="14" t="s">
        <v>392</v>
      </c>
      <c r="E303" s="17" t="s">
        <v>82</v>
      </c>
      <c r="F303" s="17" t="s">
        <v>82</v>
      </c>
      <c r="G303" s="10" t="s">
        <v>26</v>
      </c>
      <c r="H303" s="28">
        <v>45229</v>
      </c>
      <c r="I303" s="10">
        <v>1</v>
      </c>
      <c r="J303" s="10" t="s">
        <v>890</v>
      </c>
      <c r="K303" s="10">
        <v>2023</v>
      </c>
    </row>
    <row r="304" spans="1:11" x14ac:dyDescent="0.2">
      <c r="A304" s="17" t="s">
        <v>941</v>
      </c>
      <c r="B304" s="10" t="s">
        <v>942</v>
      </c>
      <c r="C304" s="10" t="s">
        <v>943</v>
      </c>
      <c r="D304" s="10" t="s">
        <v>21</v>
      </c>
      <c r="E304" s="17" t="s">
        <v>82</v>
      </c>
      <c r="F304" s="17" t="s">
        <v>944</v>
      </c>
      <c r="G304" s="10" t="s">
        <v>26</v>
      </c>
      <c r="H304" s="28">
        <v>45229</v>
      </c>
      <c r="I304" s="10">
        <v>1</v>
      </c>
      <c r="J304" s="10" t="s">
        <v>890</v>
      </c>
      <c r="K304" s="10">
        <v>2023</v>
      </c>
    </row>
    <row r="305" spans="1:11" x14ac:dyDescent="0.2">
      <c r="A305" s="17" t="s">
        <v>945</v>
      </c>
      <c r="B305" s="10" t="s">
        <v>946</v>
      </c>
      <c r="C305" s="10" t="s">
        <v>947</v>
      </c>
      <c r="D305" s="10" t="s">
        <v>31</v>
      </c>
      <c r="E305" s="14" t="s">
        <v>195</v>
      </c>
      <c r="F305" s="17" t="s">
        <v>948</v>
      </c>
      <c r="G305" s="10" t="s">
        <v>26</v>
      </c>
      <c r="H305" s="28">
        <v>45229</v>
      </c>
      <c r="I305" s="10">
        <v>1</v>
      </c>
      <c r="J305" s="10" t="s">
        <v>890</v>
      </c>
      <c r="K305" s="10">
        <v>2023</v>
      </c>
    </row>
    <row r="306" spans="1:11" x14ac:dyDescent="0.2">
      <c r="A306" s="17" t="s">
        <v>83</v>
      </c>
      <c r="B306" s="10" t="s">
        <v>949</v>
      </c>
      <c r="C306" s="10" t="s">
        <v>950</v>
      </c>
      <c r="D306" s="10" t="s">
        <v>14</v>
      </c>
      <c r="E306" s="17" t="s">
        <v>86</v>
      </c>
      <c r="F306" s="17" t="s">
        <v>951</v>
      </c>
      <c r="G306" s="10" t="s">
        <v>26</v>
      </c>
      <c r="H306" s="28">
        <v>45229</v>
      </c>
      <c r="I306" s="10">
        <v>1</v>
      </c>
      <c r="J306" s="10" t="s">
        <v>890</v>
      </c>
      <c r="K306" s="10">
        <v>2023</v>
      </c>
    </row>
    <row r="307" spans="1:11" x14ac:dyDescent="0.2">
      <c r="A307" s="17" t="s">
        <v>952</v>
      </c>
      <c r="B307" s="10" t="s">
        <v>953</v>
      </c>
      <c r="C307" s="10" t="s">
        <v>954</v>
      </c>
      <c r="D307" s="10" t="s">
        <v>21</v>
      </c>
      <c r="E307" s="14" t="s">
        <v>68</v>
      </c>
      <c r="F307" s="17" t="s">
        <v>955</v>
      </c>
      <c r="G307" s="10" t="s">
        <v>26</v>
      </c>
      <c r="H307" s="28">
        <v>45229</v>
      </c>
      <c r="I307" s="10">
        <v>1</v>
      </c>
      <c r="J307" s="10" t="s">
        <v>890</v>
      </c>
      <c r="K307" s="10">
        <v>2023</v>
      </c>
    </row>
    <row r="308" spans="1:11" x14ac:dyDescent="0.2">
      <c r="A308" s="17" t="s">
        <v>958</v>
      </c>
      <c r="B308" s="10" t="s">
        <v>959</v>
      </c>
      <c r="C308" s="10" t="s">
        <v>960</v>
      </c>
      <c r="D308" s="10" t="s">
        <v>21</v>
      </c>
      <c r="E308" s="17" t="s">
        <v>448</v>
      </c>
      <c r="F308" s="17" t="s">
        <v>961</v>
      </c>
      <c r="G308" s="10" t="s">
        <v>26</v>
      </c>
      <c r="H308" s="28">
        <v>45233</v>
      </c>
      <c r="I308" s="10">
        <v>1</v>
      </c>
      <c r="J308" s="10" t="s">
        <v>18</v>
      </c>
      <c r="K308" s="10">
        <v>2023</v>
      </c>
    </row>
    <row r="309" spans="1:11" x14ac:dyDescent="0.2">
      <c r="A309" s="17" t="s">
        <v>958</v>
      </c>
      <c r="B309" s="10" t="s">
        <v>964</v>
      </c>
      <c r="C309" s="10" t="s">
        <v>965</v>
      </c>
      <c r="D309" s="10" t="s">
        <v>21</v>
      </c>
      <c r="E309" s="17" t="s">
        <v>448</v>
      </c>
      <c r="F309" s="17" t="s">
        <v>961</v>
      </c>
      <c r="G309" s="10" t="s">
        <v>26</v>
      </c>
      <c r="H309" s="28">
        <v>45233</v>
      </c>
      <c r="I309" s="10">
        <v>1</v>
      </c>
      <c r="J309" s="10" t="s">
        <v>18</v>
      </c>
      <c r="K309" s="10">
        <v>2023</v>
      </c>
    </row>
    <row r="310" spans="1:11" x14ac:dyDescent="0.2">
      <c r="A310" s="17" t="s">
        <v>966</v>
      </c>
      <c r="B310" s="10" t="s">
        <v>967</v>
      </c>
      <c r="C310" s="10" t="s">
        <v>968</v>
      </c>
      <c r="D310" s="10" t="s">
        <v>452</v>
      </c>
      <c r="E310" s="17" t="s">
        <v>448</v>
      </c>
      <c r="F310" s="17" t="s">
        <v>969</v>
      </c>
      <c r="G310" s="10" t="s">
        <v>26</v>
      </c>
      <c r="H310" s="28">
        <v>45233</v>
      </c>
      <c r="I310" s="10">
        <v>1</v>
      </c>
      <c r="J310" s="10" t="s">
        <v>18</v>
      </c>
      <c r="K310" s="10">
        <v>2023</v>
      </c>
    </row>
    <row r="311" spans="1:11" x14ac:dyDescent="0.2">
      <c r="A311" s="29" t="s">
        <v>970</v>
      </c>
      <c r="B311" s="10" t="s">
        <v>971</v>
      </c>
      <c r="C311" s="10" t="s">
        <v>972</v>
      </c>
      <c r="D311" s="10" t="s">
        <v>253</v>
      </c>
      <c r="E311" s="14" t="s">
        <v>109</v>
      </c>
      <c r="F311" s="17" t="s">
        <v>973</v>
      </c>
      <c r="G311" s="10" t="s">
        <v>26</v>
      </c>
      <c r="H311" s="28">
        <v>45233</v>
      </c>
      <c r="I311" s="10">
        <v>1</v>
      </c>
      <c r="J311" s="10" t="s">
        <v>18</v>
      </c>
      <c r="K311" s="10">
        <v>2023</v>
      </c>
    </row>
    <row r="312" spans="1:11" x14ac:dyDescent="0.2">
      <c r="A312" s="17" t="s">
        <v>974</v>
      </c>
      <c r="B312" s="10" t="s">
        <v>975</v>
      </c>
      <c r="C312" s="10" t="s">
        <v>976</v>
      </c>
      <c r="D312" s="10" t="s">
        <v>21</v>
      </c>
      <c r="E312" s="17" t="s">
        <v>448</v>
      </c>
      <c r="F312" s="17" t="s">
        <v>977</v>
      </c>
      <c r="G312" s="10" t="s">
        <v>26</v>
      </c>
      <c r="H312" s="28">
        <v>45233</v>
      </c>
      <c r="I312" s="10">
        <v>1</v>
      </c>
      <c r="J312" s="10" t="s">
        <v>18</v>
      </c>
      <c r="K312" s="10">
        <v>2023</v>
      </c>
    </row>
    <row r="313" spans="1:11" x14ac:dyDescent="0.2">
      <c r="A313" s="17" t="s">
        <v>974</v>
      </c>
      <c r="B313" s="10" t="s">
        <v>978</v>
      </c>
      <c r="C313" s="10" t="s">
        <v>979</v>
      </c>
      <c r="D313" s="10" t="s">
        <v>21</v>
      </c>
      <c r="E313" s="17" t="s">
        <v>448</v>
      </c>
      <c r="F313" s="17" t="s">
        <v>977</v>
      </c>
      <c r="G313" s="10" t="s">
        <v>26</v>
      </c>
      <c r="H313" s="28">
        <v>45233</v>
      </c>
      <c r="I313" s="10">
        <v>1</v>
      </c>
      <c r="J313" s="10" t="s">
        <v>18</v>
      </c>
      <c r="K313" s="10">
        <v>2023</v>
      </c>
    </row>
    <row r="314" spans="1:11" x14ac:dyDescent="0.2">
      <c r="A314" s="17" t="s">
        <v>974</v>
      </c>
      <c r="B314" s="10" t="s">
        <v>980</v>
      </c>
      <c r="C314" s="10" t="s">
        <v>981</v>
      </c>
      <c r="D314" s="10" t="s">
        <v>21</v>
      </c>
      <c r="E314" s="17" t="s">
        <v>448</v>
      </c>
      <c r="F314" s="17" t="s">
        <v>977</v>
      </c>
      <c r="G314" s="10" t="s">
        <v>26</v>
      </c>
      <c r="H314" s="28">
        <v>45233</v>
      </c>
      <c r="I314" s="10">
        <v>1</v>
      </c>
      <c r="J314" s="10" t="s">
        <v>18</v>
      </c>
      <c r="K314" s="10">
        <v>2023</v>
      </c>
    </row>
    <row r="315" spans="1:11" x14ac:dyDescent="0.2">
      <c r="A315" s="17" t="s">
        <v>974</v>
      </c>
      <c r="B315" s="10" t="s">
        <v>982</v>
      </c>
      <c r="C315" s="10" t="s">
        <v>983</v>
      </c>
      <c r="D315" s="10" t="s">
        <v>21</v>
      </c>
      <c r="E315" s="17" t="s">
        <v>448</v>
      </c>
      <c r="F315" s="17" t="s">
        <v>977</v>
      </c>
      <c r="G315" s="10" t="s">
        <v>26</v>
      </c>
      <c r="H315" s="28">
        <v>45233</v>
      </c>
      <c r="I315" s="10">
        <v>1</v>
      </c>
      <c r="J315" s="10" t="s">
        <v>18</v>
      </c>
      <c r="K315" s="10">
        <v>2023</v>
      </c>
    </row>
    <row r="316" spans="1:11" x14ac:dyDescent="0.2">
      <c r="A316" s="17" t="s">
        <v>974</v>
      </c>
      <c r="B316" s="10" t="s">
        <v>984</v>
      </c>
      <c r="C316" s="10" t="s">
        <v>985</v>
      </c>
      <c r="D316" s="10" t="s">
        <v>561</v>
      </c>
      <c r="E316" s="17" t="s">
        <v>448</v>
      </c>
      <c r="F316" s="17" t="s">
        <v>977</v>
      </c>
      <c r="G316" s="10" t="s">
        <v>26</v>
      </c>
      <c r="H316" s="28">
        <v>45233</v>
      </c>
      <c r="I316" s="10">
        <v>1</v>
      </c>
      <c r="J316" s="10" t="s">
        <v>18</v>
      </c>
      <c r="K316" s="10">
        <v>2023</v>
      </c>
    </row>
    <row r="317" spans="1:11" x14ac:dyDescent="0.2">
      <c r="A317" s="17" t="s">
        <v>974</v>
      </c>
      <c r="B317" s="10" t="s">
        <v>986</v>
      </c>
      <c r="C317" s="10" t="s">
        <v>987</v>
      </c>
      <c r="D317" s="10" t="s">
        <v>21</v>
      </c>
      <c r="E317" s="17" t="s">
        <v>448</v>
      </c>
      <c r="F317" s="17" t="s">
        <v>977</v>
      </c>
      <c r="G317" s="10" t="s">
        <v>26</v>
      </c>
      <c r="H317" s="28">
        <v>45233</v>
      </c>
      <c r="I317" s="10">
        <v>1</v>
      </c>
      <c r="J317" s="10" t="s">
        <v>18</v>
      </c>
      <c r="K317" s="10">
        <v>2023</v>
      </c>
    </row>
    <row r="318" spans="1:11" x14ac:dyDescent="0.2">
      <c r="A318" s="17" t="s">
        <v>988</v>
      </c>
      <c r="B318" s="10" t="s">
        <v>989</v>
      </c>
      <c r="C318" s="10" t="s">
        <v>990</v>
      </c>
      <c r="D318" s="10" t="s">
        <v>21</v>
      </c>
      <c r="E318" s="14" t="s">
        <v>41</v>
      </c>
      <c r="F318" s="17" t="s">
        <v>991</v>
      </c>
      <c r="G318" s="10" t="s">
        <v>26</v>
      </c>
      <c r="H318" s="28">
        <v>45240</v>
      </c>
      <c r="I318" s="10">
        <v>1</v>
      </c>
      <c r="J318" s="10" t="s">
        <v>18</v>
      </c>
      <c r="K318" s="10">
        <v>2023</v>
      </c>
    </row>
    <row r="319" spans="1:11" x14ac:dyDescent="0.2">
      <c r="A319" s="17" t="s">
        <v>988</v>
      </c>
      <c r="B319" s="10" t="s">
        <v>992</v>
      </c>
      <c r="C319" s="10" t="s">
        <v>993</v>
      </c>
      <c r="D319" s="10" t="s">
        <v>14</v>
      </c>
      <c r="E319" s="14" t="s">
        <v>41</v>
      </c>
      <c r="F319" s="17" t="s">
        <v>991</v>
      </c>
      <c r="G319" s="10" t="s">
        <v>26</v>
      </c>
      <c r="H319" s="28">
        <v>45240</v>
      </c>
      <c r="I319" s="10">
        <v>1</v>
      </c>
      <c r="J319" s="10" t="s">
        <v>18</v>
      </c>
      <c r="K319" s="10">
        <v>2023</v>
      </c>
    </row>
    <row r="320" spans="1:11" x14ac:dyDescent="0.2">
      <c r="A320" s="17" t="s">
        <v>394</v>
      </c>
      <c r="B320" s="10" t="s">
        <v>994</v>
      </c>
      <c r="C320" s="10" t="s">
        <v>995</v>
      </c>
      <c r="D320" s="10" t="s">
        <v>14</v>
      </c>
      <c r="E320" s="14" t="s">
        <v>397</v>
      </c>
      <c r="F320" s="17" t="s">
        <v>996</v>
      </c>
      <c r="G320" s="10" t="s">
        <v>26</v>
      </c>
      <c r="H320" s="28">
        <v>45246</v>
      </c>
      <c r="I320" s="10">
        <v>1</v>
      </c>
      <c r="J320" s="10" t="s">
        <v>18</v>
      </c>
      <c r="K320" s="10">
        <v>2023</v>
      </c>
    </row>
    <row r="321" spans="1:11" x14ac:dyDescent="0.2">
      <c r="A321" s="17" t="s">
        <v>997</v>
      </c>
      <c r="B321" s="10" t="s">
        <v>998</v>
      </c>
      <c r="C321" s="10" t="s">
        <v>999</v>
      </c>
      <c r="D321" s="10" t="s">
        <v>1000</v>
      </c>
      <c r="E321" s="17" t="s">
        <v>1001</v>
      </c>
      <c r="F321" s="17" t="s">
        <v>1001</v>
      </c>
      <c r="G321" s="10" t="s">
        <v>17</v>
      </c>
      <c r="H321" s="28">
        <v>45246</v>
      </c>
      <c r="I321" s="10">
        <v>1</v>
      </c>
      <c r="J321" s="10" t="s">
        <v>18</v>
      </c>
      <c r="K321" s="10">
        <v>2023</v>
      </c>
    </row>
    <row r="322" spans="1:11" x14ac:dyDescent="0.2">
      <c r="A322" s="17" t="s">
        <v>997</v>
      </c>
      <c r="B322" s="10" t="s">
        <v>1002</v>
      </c>
      <c r="C322" s="10" t="s">
        <v>1003</v>
      </c>
      <c r="D322" s="10" t="s">
        <v>1000</v>
      </c>
      <c r="E322" s="17" t="s">
        <v>1001</v>
      </c>
      <c r="F322" s="17" t="s">
        <v>1001</v>
      </c>
      <c r="G322" s="10" t="s">
        <v>26</v>
      </c>
      <c r="H322" s="28">
        <v>45246</v>
      </c>
      <c r="I322" s="10">
        <v>1</v>
      </c>
      <c r="J322" s="10" t="s">
        <v>18</v>
      </c>
      <c r="K322" s="10">
        <v>2023</v>
      </c>
    </row>
    <row r="323" spans="1:11" x14ac:dyDescent="0.2">
      <c r="A323" s="17" t="s">
        <v>997</v>
      </c>
      <c r="B323" s="10" t="s">
        <v>1004</v>
      </c>
      <c r="C323" s="10" t="s">
        <v>1005</v>
      </c>
      <c r="D323" s="10" t="s">
        <v>1000</v>
      </c>
      <c r="E323" s="17" t="s">
        <v>1001</v>
      </c>
      <c r="F323" s="17" t="s">
        <v>1001</v>
      </c>
      <c r="G323" s="10" t="s">
        <v>17</v>
      </c>
      <c r="H323" s="28">
        <v>45246</v>
      </c>
      <c r="I323" s="10">
        <v>1</v>
      </c>
      <c r="J323" s="10" t="s">
        <v>18</v>
      </c>
      <c r="K323" s="10">
        <v>2023</v>
      </c>
    </row>
    <row r="324" spans="1:11" x14ac:dyDescent="0.2">
      <c r="A324" s="17" t="s">
        <v>997</v>
      </c>
      <c r="B324" s="10" t="s">
        <v>1006</v>
      </c>
      <c r="C324" s="10" t="s">
        <v>1007</v>
      </c>
      <c r="D324" s="10" t="s">
        <v>1000</v>
      </c>
      <c r="E324" s="17" t="s">
        <v>1001</v>
      </c>
      <c r="F324" s="17" t="s">
        <v>1001</v>
      </c>
      <c r="G324" s="10" t="s">
        <v>17</v>
      </c>
      <c r="H324" s="28">
        <v>45246</v>
      </c>
      <c r="I324" s="10">
        <v>1</v>
      </c>
      <c r="J324" s="10" t="s">
        <v>18</v>
      </c>
      <c r="K324" s="10">
        <v>2023</v>
      </c>
    </row>
    <row r="325" spans="1:11" x14ac:dyDescent="0.2">
      <c r="A325" s="17" t="s">
        <v>997</v>
      </c>
      <c r="B325" s="10" t="s">
        <v>1008</v>
      </c>
      <c r="C325" s="10" t="s">
        <v>1009</v>
      </c>
      <c r="D325" s="10" t="s">
        <v>1000</v>
      </c>
      <c r="E325" s="17" t="s">
        <v>1001</v>
      </c>
      <c r="F325" s="17" t="s">
        <v>1001</v>
      </c>
      <c r="G325" s="10" t="s">
        <v>26</v>
      </c>
      <c r="H325" s="28">
        <v>45246</v>
      </c>
      <c r="I325" s="10">
        <v>1</v>
      </c>
      <c r="J325" s="10" t="s">
        <v>18</v>
      </c>
      <c r="K325" s="10">
        <v>2023</v>
      </c>
    </row>
    <row r="326" spans="1:11" x14ac:dyDescent="0.2">
      <c r="A326" s="17" t="s">
        <v>1012</v>
      </c>
      <c r="B326" s="10" t="s">
        <v>1013</v>
      </c>
      <c r="C326" s="10" t="s">
        <v>1014</v>
      </c>
      <c r="D326" s="10" t="s">
        <v>609</v>
      </c>
      <c r="E326" s="14" t="s">
        <v>68</v>
      </c>
      <c r="F326" s="17" t="s">
        <v>1015</v>
      </c>
      <c r="G326" s="10" t="s">
        <v>26</v>
      </c>
      <c r="H326" s="28">
        <v>45246</v>
      </c>
      <c r="I326" s="10">
        <v>1</v>
      </c>
      <c r="J326" s="10" t="s">
        <v>18</v>
      </c>
      <c r="K326" s="10">
        <v>2023</v>
      </c>
    </row>
    <row r="327" spans="1:11" x14ac:dyDescent="0.2">
      <c r="A327" s="17" t="s">
        <v>1012</v>
      </c>
      <c r="B327" s="10" t="s">
        <v>1016</v>
      </c>
      <c r="C327" s="10" t="s">
        <v>1017</v>
      </c>
      <c r="D327" s="10" t="s">
        <v>561</v>
      </c>
      <c r="E327" s="14" t="s">
        <v>68</v>
      </c>
      <c r="F327" s="17" t="s">
        <v>1015</v>
      </c>
      <c r="G327" s="10" t="s">
        <v>26</v>
      </c>
      <c r="H327" s="28">
        <v>45246</v>
      </c>
      <c r="I327" s="10">
        <v>1</v>
      </c>
      <c r="J327" s="10" t="s">
        <v>18</v>
      </c>
      <c r="K327" s="10">
        <v>2023</v>
      </c>
    </row>
    <row r="328" spans="1:11" x14ac:dyDescent="0.2">
      <c r="A328" s="17" t="s">
        <v>1012</v>
      </c>
      <c r="B328" s="10" t="s">
        <v>1018</v>
      </c>
      <c r="C328" s="10" t="s">
        <v>1019</v>
      </c>
      <c r="D328" s="10" t="s">
        <v>14</v>
      </c>
      <c r="E328" s="14" t="s">
        <v>68</v>
      </c>
      <c r="F328" s="17" t="s">
        <v>1015</v>
      </c>
      <c r="G328" s="10" t="s">
        <v>26</v>
      </c>
      <c r="H328" s="28">
        <v>45246</v>
      </c>
      <c r="I328" s="10">
        <v>1</v>
      </c>
      <c r="J328" s="10" t="s">
        <v>18</v>
      </c>
      <c r="K328" s="10">
        <v>2023</v>
      </c>
    </row>
    <row r="329" spans="1:11" x14ac:dyDescent="0.2">
      <c r="A329" s="17" t="s">
        <v>1020</v>
      </c>
      <c r="B329" s="10" t="s">
        <v>1021</v>
      </c>
      <c r="C329" s="10" t="s">
        <v>1022</v>
      </c>
      <c r="D329" s="10" t="s">
        <v>392</v>
      </c>
      <c r="E329" s="14" t="s">
        <v>68</v>
      </c>
      <c r="F329" s="17" t="s">
        <v>1023</v>
      </c>
      <c r="G329" s="10" t="s">
        <v>26</v>
      </c>
      <c r="H329" s="28">
        <v>45246</v>
      </c>
      <c r="I329" s="10">
        <v>1</v>
      </c>
      <c r="J329" s="10" t="s">
        <v>18</v>
      </c>
      <c r="K329" s="10">
        <v>2023</v>
      </c>
    </row>
    <row r="330" spans="1:11" x14ac:dyDescent="0.2">
      <c r="A330" s="17" t="s">
        <v>1020</v>
      </c>
      <c r="B330" s="10" t="s">
        <v>1024</v>
      </c>
      <c r="C330" s="10" t="s">
        <v>1025</v>
      </c>
      <c r="D330" s="10" t="s">
        <v>21</v>
      </c>
      <c r="E330" s="14" t="s">
        <v>68</v>
      </c>
      <c r="F330" s="17" t="s">
        <v>1023</v>
      </c>
      <c r="G330" s="10" t="s">
        <v>17</v>
      </c>
      <c r="H330" s="28">
        <v>45246</v>
      </c>
      <c r="I330" s="10">
        <v>1</v>
      </c>
      <c r="J330" s="10" t="s">
        <v>18</v>
      </c>
      <c r="K330" s="10">
        <v>2023</v>
      </c>
    </row>
    <row r="331" spans="1:11" x14ac:dyDescent="0.2">
      <c r="A331" s="17" t="s">
        <v>1020</v>
      </c>
      <c r="B331" s="10" t="s">
        <v>1028</v>
      </c>
      <c r="C331" s="10" t="s">
        <v>1029</v>
      </c>
      <c r="D331" s="10" t="s">
        <v>21</v>
      </c>
      <c r="E331" s="14" t="s">
        <v>68</v>
      </c>
      <c r="F331" s="17" t="s">
        <v>1023</v>
      </c>
      <c r="G331" s="10" t="s">
        <v>26</v>
      </c>
      <c r="H331" s="28">
        <v>45246</v>
      </c>
      <c r="I331" s="10">
        <v>1</v>
      </c>
      <c r="J331" s="10" t="s">
        <v>18</v>
      </c>
      <c r="K331" s="10">
        <v>2023</v>
      </c>
    </row>
    <row r="332" spans="1:11" x14ac:dyDescent="0.2">
      <c r="A332" s="17" t="s">
        <v>1030</v>
      </c>
      <c r="B332" s="10" t="s">
        <v>1031</v>
      </c>
      <c r="C332" s="10" t="s">
        <v>1032</v>
      </c>
      <c r="D332" s="10" t="s">
        <v>14</v>
      </c>
      <c r="E332" s="17" t="s">
        <v>25</v>
      </c>
      <c r="F332" s="17" t="s">
        <v>1033</v>
      </c>
      <c r="G332" s="10" t="s">
        <v>26</v>
      </c>
      <c r="H332" s="28">
        <v>45246</v>
      </c>
      <c r="I332" s="10">
        <v>1</v>
      </c>
      <c r="J332" s="10" t="s">
        <v>18</v>
      </c>
      <c r="K332" s="10">
        <v>2023</v>
      </c>
    </row>
    <row r="333" spans="1:11" x14ac:dyDescent="0.2">
      <c r="A333" s="17" t="s">
        <v>1034</v>
      </c>
      <c r="B333" s="10" t="s">
        <v>1035</v>
      </c>
      <c r="C333" s="10" t="s">
        <v>1036</v>
      </c>
      <c r="D333" s="10" t="s">
        <v>21</v>
      </c>
      <c r="E333" s="17" t="s">
        <v>189</v>
      </c>
      <c r="F333" s="17" t="s">
        <v>1037</v>
      </c>
      <c r="G333" s="10" t="s">
        <v>26</v>
      </c>
      <c r="H333" s="28">
        <v>45246</v>
      </c>
      <c r="I333" s="10">
        <v>1</v>
      </c>
      <c r="J333" s="10" t="s">
        <v>18</v>
      </c>
      <c r="K333" s="10">
        <v>2023</v>
      </c>
    </row>
    <row r="334" spans="1:11" x14ac:dyDescent="0.2">
      <c r="A334" s="17" t="s">
        <v>1038</v>
      </c>
      <c r="B334" s="10" t="s">
        <v>1039</v>
      </c>
      <c r="C334" s="10" t="s">
        <v>1040</v>
      </c>
      <c r="D334" s="10" t="s">
        <v>21</v>
      </c>
      <c r="E334" s="17" t="s">
        <v>25</v>
      </c>
      <c r="F334" s="17" t="s">
        <v>1041</v>
      </c>
      <c r="G334" s="10" t="s">
        <v>26</v>
      </c>
      <c r="H334" s="28">
        <v>45240</v>
      </c>
      <c r="I334" s="10">
        <v>1</v>
      </c>
      <c r="J334" s="10" t="s">
        <v>18</v>
      </c>
      <c r="K334" s="10">
        <v>2023</v>
      </c>
    </row>
    <row r="335" spans="1:11" x14ac:dyDescent="0.2">
      <c r="A335" s="17" t="s">
        <v>22</v>
      </c>
      <c r="B335" s="10" t="s">
        <v>1046</v>
      </c>
      <c r="C335" s="10" t="s">
        <v>1047</v>
      </c>
      <c r="D335" s="10" t="s">
        <v>31</v>
      </c>
      <c r="E335" s="14" t="s">
        <v>25</v>
      </c>
      <c r="F335" s="14" t="s">
        <v>16</v>
      </c>
      <c r="G335" s="10" t="s">
        <v>26</v>
      </c>
      <c r="H335" s="28">
        <v>45251</v>
      </c>
      <c r="I335" s="10">
        <v>1</v>
      </c>
      <c r="J335" s="10" t="s">
        <v>18</v>
      </c>
      <c r="K335" s="10">
        <v>2023</v>
      </c>
    </row>
    <row r="336" spans="1:11" x14ac:dyDescent="0.2">
      <c r="A336" s="17" t="s">
        <v>829</v>
      </c>
      <c r="B336" s="10" t="s">
        <v>1048</v>
      </c>
      <c r="C336" s="10" t="s">
        <v>1049</v>
      </c>
      <c r="D336" s="10" t="s">
        <v>21</v>
      </c>
      <c r="E336" s="14" t="s">
        <v>131</v>
      </c>
      <c r="F336" s="14" t="s">
        <v>1050</v>
      </c>
      <c r="G336" s="10" t="s">
        <v>17</v>
      </c>
      <c r="H336" s="28">
        <v>45251</v>
      </c>
      <c r="I336" s="10">
        <v>1</v>
      </c>
      <c r="J336" s="10" t="s">
        <v>18</v>
      </c>
      <c r="K336" s="10">
        <v>2023</v>
      </c>
    </row>
    <row r="337" spans="1:11" x14ac:dyDescent="0.2">
      <c r="A337" s="17" t="s">
        <v>89</v>
      </c>
      <c r="B337" s="10" t="s">
        <v>1051</v>
      </c>
      <c r="C337" s="10" t="s">
        <v>1052</v>
      </c>
      <c r="D337" s="10" t="s">
        <v>14</v>
      </c>
      <c r="E337" s="14" t="s">
        <v>92</v>
      </c>
      <c r="F337" s="14" t="s">
        <v>16</v>
      </c>
      <c r="G337" s="10" t="s">
        <v>26</v>
      </c>
      <c r="H337" s="28">
        <v>45251</v>
      </c>
      <c r="I337" s="10">
        <v>1</v>
      </c>
      <c r="J337" s="10" t="s">
        <v>18</v>
      </c>
      <c r="K337" s="10">
        <v>2023</v>
      </c>
    </row>
    <row r="338" spans="1:11" x14ac:dyDescent="0.2">
      <c r="A338" s="17" t="s">
        <v>637</v>
      </c>
      <c r="B338" s="10" t="s">
        <v>1053</v>
      </c>
      <c r="C338" s="10" t="s">
        <v>1054</v>
      </c>
      <c r="D338" s="10" t="s">
        <v>253</v>
      </c>
      <c r="E338" s="14" t="s">
        <v>109</v>
      </c>
      <c r="F338" s="17" t="s">
        <v>1055</v>
      </c>
      <c r="G338" s="10" t="s">
        <v>26</v>
      </c>
      <c r="H338" s="28">
        <v>45251</v>
      </c>
      <c r="I338" s="10">
        <v>1</v>
      </c>
      <c r="J338" s="10" t="s">
        <v>18</v>
      </c>
      <c r="K338" s="10">
        <v>2023</v>
      </c>
    </row>
    <row r="339" spans="1:11" x14ac:dyDescent="0.2">
      <c r="A339" s="17" t="s">
        <v>1056</v>
      </c>
      <c r="B339" s="10" t="s">
        <v>1057</v>
      </c>
      <c r="C339" s="10" t="s">
        <v>1058</v>
      </c>
      <c r="D339" s="10" t="s">
        <v>21</v>
      </c>
      <c r="E339" s="14" t="s">
        <v>448</v>
      </c>
      <c r="F339" s="17" t="s">
        <v>1059</v>
      </c>
      <c r="G339" s="10" t="s">
        <v>17</v>
      </c>
      <c r="H339" s="28">
        <v>45251</v>
      </c>
      <c r="I339" s="10">
        <v>1</v>
      </c>
      <c r="J339" s="10" t="s">
        <v>18</v>
      </c>
      <c r="K339" s="10">
        <v>2023</v>
      </c>
    </row>
    <row r="340" spans="1:11" x14ac:dyDescent="0.2">
      <c r="A340" s="17" t="s">
        <v>1056</v>
      </c>
      <c r="B340" s="10" t="s">
        <v>1060</v>
      </c>
      <c r="C340" s="10" t="s">
        <v>1061</v>
      </c>
      <c r="D340" s="10" t="s">
        <v>1830</v>
      </c>
      <c r="E340" s="14" t="s">
        <v>448</v>
      </c>
      <c r="F340" s="17" t="s">
        <v>1059</v>
      </c>
      <c r="G340" s="10" t="s">
        <v>17</v>
      </c>
      <c r="H340" s="28">
        <v>45251</v>
      </c>
      <c r="I340" s="10">
        <v>1</v>
      </c>
      <c r="J340" s="10" t="s">
        <v>18</v>
      </c>
      <c r="K340" s="10">
        <v>2023</v>
      </c>
    </row>
    <row r="341" spans="1:11" x14ac:dyDescent="0.2">
      <c r="A341" s="17" t="s">
        <v>1056</v>
      </c>
      <c r="B341" s="10" t="s">
        <v>1062</v>
      </c>
      <c r="C341" s="10" t="s">
        <v>1063</v>
      </c>
      <c r="D341" s="10" t="s">
        <v>21</v>
      </c>
      <c r="E341" s="14" t="s">
        <v>448</v>
      </c>
      <c r="F341" s="17" t="s">
        <v>1059</v>
      </c>
      <c r="G341" s="10" t="s">
        <v>26</v>
      </c>
      <c r="H341" s="28">
        <v>45251</v>
      </c>
      <c r="I341" s="10">
        <v>1</v>
      </c>
      <c r="J341" s="10" t="s">
        <v>18</v>
      </c>
      <c r="K341" s="10">
        <v>2023</v>
      </c>
    </row>
    <row r="342" spans="1:11" x14ac:dyDescent="0.2">
      <c r="A342" s="17" t="s">
        <v>1064</v>
      </c>
      <c r="B342" s="10" t="s">
        <v>1065</v>
      </c>
      <c r="C342" s="10" t="s">
        <v>1066</v>
      </c>
      <c r="D342" s="10" t="s">
        <v>21</v>
      </c>
      <c r="E342" s="17" t="s">
        <v>25</v>
      </c>
      <c r="F342" s="17" t="s">
        <v>1067</v>
      </c>
      <c r="G342" s="10" t="s">
        <v>26</v>
      </c>
      <c r="H342" s="28">
        <v>45251</v>
      </c>
      <c r="I342" s="10">
        <v>1</v>
      </c>
      <c r="J342" s="10" t="s">
        <v>18</v>
      </c>
      <c r="K342" s="10">
        <v>2023</v>
      </c>
    </row>
    <row r="343" spans="1:11" x14ac:dyDescent="0.2">
      <c r="A343" s="17" t="s">
        <v>1064</v>
      </c>
      <c r="B343" s="10" t="s">
        <v>1068</v>
      </c>
      <c r="C343" s="10" t="s">
        <v>1069</v>
      </c>
      <c r="D343" s="10" t="s">
        <v>21</v>
      </c>
      <c r="E343" s="17" t="s">
        <v>25</v>
      </c>
      <c r="F343" s="17" t="s">
        <v>1067</v>
      </c>
      <c r="G343" s="10" t="s">
        <v>26</v>
      </c>
      <c r="H343" s="28">
        <v>45251</v>
      </c>
      <c r="I343" s="10">
        <v>1</v>
      </c>
      <c r="J343" s="10" t="s">
        <v>18</v>
      </c>
      <c r="K343" s="10">
        <v>2023</v>
      </c>
    </row>
    <row r="344" spans="1:11" x14ac:dyDescent="0.2">
      <c r="A344" s="17" t="s">
        <v>186</v>
      </c>
      <c r="B344" s="10" t="s">
        <v>1070</v>
      </c>
      <c r="C344" s="10" t="s">
        <v>1071</v>
      </c>
      <c r="D344" s="10" t="s">
        <v>14</v>
      </c>
      <c r="E344" s="17" t="s">
        <v>189</v>
      </c>
      <c r="F344" s="17" t="s">
        <v>16</v>
      </c>
      <c r="G344" s="10" t="s">
        <v>17</v>
      </c>
      <c r="H344" s="28">
        <v>45251</v>
      </c>
      <c r="I344" s="10">
        <v>1</v>
      </c>
      <c r="J344" s="10" t="s">
        <v>18</v>
      </c>
      <c r="K344" s="10">
        <v>2023</v>
      </c>
    </row>
    <row r="345" spans="1:11" x14ac:dyDescent="0.2">
      <c r="A345" s="17" t="s">
        <v>645</v>
      </c>
      <c r="B345" s="10" t="s">
        <v>1072</v>
      </c>
      <c r="C345" s="10" t="s">
        <v>1073</v>
      </c>
      <c r="D345" s="10" t="s">
        <v>452</v>
      </c>
      <c r="E345" s="14" t="s">
        <v>109</v>
      </c>
      <c r="F345" s="17" t="s">
        <v>1074</v>
      </c>
      <c r="G345" s="10" t="s">
        <v>26</v>
      </c>
      <c r="H345" s="28">
        <v>45251</v>
      </c>
      <c r="I345" s="10">
        <v>1</v>
      </c>
      <c r="J345" s="10" t="s">
        <v>18</v>
      </c>
      <c r="K345" s="10">
        <v>2023</v>
      </c>
    </row>
    <row r="346" spans="1:11" x14ac:dyDescent="0.2">
      <c r="A346" s="17" t="s">
        <v>1075</v>
      </c>
      <c r="B346" s="10" t="s">
        <v>1076</v>
      </c>
      <c r="C346" s="10" t="s">
        <v>1077</v>
      </c>
      <c r="D346" s="10" t="s">
        <v>342</v>
      </c>
      <c r="E346" s="14" t="s">
        <v>448</v>
      </c>
      <c r="F346" s="17" t="s">
        <v>1078</v>
      </c>
      <c r="G346" s="10" t="s">
        <v>26</v>
      </c>
      <c r="H346" s="28">
        <v>45251</v>
      </c>
      <c r="I346" s="10">
        <v>1</v>
      </c>
      <c r="J346" s="10" t="s">
        <v>18</v>
      </c>
      <c r="K346" s="10">
        <v>2023</v>
      </c>
    </row>
    <row r="347" spans="1:11" x14ac:dyDescent="0.2">
      <c r="A347" s="17" t="s">
        <v>1075</v>
      </c>
      <c r="B347" s="10" t="s">
        <v>1079</v>
      </c>
      <c r="C347" s="10" t="s">
        <v>1080</v>
      </c>
      <c r="D347" s="10" t="s">
        <v>609</v>
      </c>
      <c r="E347" s="14" t="s">
        <v>448</v>
      </c>
      <c r="F347" s="17" t="s">
        <v>1078</v>
      </c>
      <c r="G347" s="10" t="s">
        <v>17</v>
      </c>
      <c r="H347" s="28">
        <v>45251</v>
      </c>
      <c r="I347" s="10">
        <v>1</v>
      </c>
      <c r="J347" s="10" t="s">
        <v>18</v>
      </c>
      <c r="K347" s="10">
        <v>2023</v>
      </c>
    </row>
    <row r="348" spans="1:11" x14ac:dyDescent="0.2">
      <c r="A348" s="17" t="s">
        <v>1075</v>
      </c>
      <c r="B348" s="10" t="s">
        <v>1081</v>
      </c>
      <c r="C348" s="10" t="s">
        <v>1082</v>
      </c>
      <c r="D348" s="10" t="s">
        <v>21</v>
      </c>
      <c r="E348" s="14" t="s">
        <v>448</v>
      </c>
      <c r="F348" s="17" t="s">
        <v>1078</v>
      </c>
      <c r="G348" s="10" t="s">
        <v>17</v>
      </c>
      <c r="H348" s="28">
        <v>45251</v>
      </c>
      <c r="I348" s="10">
        <v>1</v>
      </c>
      <c r="J348" s="10" t="s">
        <v>18</v>
      </c>
      <c r="K348" s="10">
        <v>2023</v>
      </c>
    </row>
    <row r="349" spans="1:11" x14ac:dyDescent="0.2">
      <c r="A349" s="17" t="s">
        <v>631</v>
      </c>
      <c r="B349" s="10" t="s">
        <v>1083</v>
      </c>
      <c r="C349" s="10" t="s">
        <v>1084</v>
      </c>
      <c r="D349" s="10" t="s">
        <v>108</v>
      </c>
      <c r="E349" s="14" t="s">
        <v>109</v>
      </c>
      <c r="F349" s="17" t="s">
        <v>634</v>
      </c>
      <c r="G349" s="10" t="s">
        <v>26</v>
      </c>
      <c r="H349" s="28">
        <v>45246</v>
      </c>
      <c r="I349" s="10">
        <v>1</v>
      </c>
      <c r="J349" s="10" t="s">
        <v>18</v>
      </c>
      <c r="K349" s="10">
        <v>2023</v>
      </c>
    </row>
    <row r="350" spans="1:11" x14ac:dyDescent="0.2">
      <c r="A350" s="17" t="s">
        <v>1085</v>
      </c>
      <c r="B350" s="10" t="s">
        <v>1086</v>
      </c>
      <c r="C350" s="10" t="s">
        <v>1087</v>
      </c>
      <c r="D350" s="10" t="s">
        <v>21</v>
      </c>
      <c r="E350" s="17" t="s">
        <v>176</v>
      </c>
      <c r="F350" s="17" t="s">
        <v>1088</v>
      </c>
      <c r="G350" s="10" t="s">
        <v>26</v>
      </c>
      <c r="H350" s="28">
        <v>45254</v>
      </c>
      <c r="I350" s="10">
        <v>1</v>
      </c>
      <c r="J350" s="10" t="s">
        <v>18</v>
      </c>
      <c r="K350" s="10">
        <v>2023</v>
      </c>
    </row>
    <row r="351" spans="1:11" x14ac:dyDescent="0.2">
      <c r="A351" s="17" t="s">
        <v>1085</v>
      </c>
      <c r="B351" s="10" t="s">
        <v>1089</v>
      </c>
      <c r="C351" s="10" t="s">
        <v>1090</v>
      </c>
      <c r="D351" s="10" t="s">
        <v>136</v>
      </c>
      <c r="E351" s="17" t="s">
        <v>176</v>
      </c>
      <c r="F351" s="17" t="s">
        <v>1088</v>
      </c>
      <c r="G351" s="10" t="s">
        <v>26</v>
      </c>
      <c r="H351" s="28">
        <v>45254</v>
      </c>
      <c r="I351" s="10">
        <v>1</v>
      </c>
      <c r="J351" s="10" t="s">
        <v>18</v>
      </c>
      <c r="K351" s="10">
        <v>2023</v>
      </c>
    </row>
    <row r="352" spans="1:11" x14ac:dyDescent="0.2">
      <c r="A352" s="17" t="s">
        <v>1085</v>
      </c>
      <c r="B352" s="10" t="s">
        <v>1091</v>
      </c>
      <c r="C352" s="10" t="s">
        <v>1092</v>
      </c>
      <c r="D352" s="10" t="s">
        <v>452</v>
      </c>
      <c r="E352" s="17" t="s">
        <v>176</v>
      </c>
      <c r="F352" s="17" t="s">
        <v>1088</v>
      </c>
      <c r="G352" s="10" t="s">
        <v>26</v>
      </c>
      <c r="H352" s="28">
        <v>45254</v>
      </c>
      <c r="I352" s="10">
        <v>1</v>
      </c>
      <c r="J352" s="10" t="s">
        <v>18</v>
      </c>
      <c r="K352" s="10">
        <v>2023</v>
      </c>
    </row>
    <row r="353" spans="1:11" x14ac:dyDescent="0.2">
      <c r="A353" s="17" t="s">
        <v>1093</v>
      </c>
      <c r="B353" s="10" t="s">
        <v>1094</v>
      </c>
      <c r="C353" s="10" t="s">
        <v>1095</v>
      </c>
      <c r="D353" s="10" t="s">
        <v>21</v>
      </c>
      <c r="E353" s="14" t="s">
        <v>45</v>
      </c>
      <c r="F353" s="17" t="s">
        <v>1096</v>
      </c>
      <c r="G353" s="10" t="s">
        <v>26</v>
      </c>
      <c r="H353" s="28">
        <v>45254</v>
      </c>
      <c r="I353" s="10">
        <v>1</v>
      </c>
      <c r="J353" s="10" t="s">
        <v>18</v>
      </c>
      <c r="K353" s="10">
        <v>2023</v>
      </c>
    </row>
    <row r="354" spans="1:11" x14ac:dyDescent="0.2">
      <c r="A354" s="17" t="s">
        <v>1093</v>
      </c>
      <c r="B354" s="10" t="s">
        <v>1097</v>
      </c>
      <c r="C354" s="10" t="s">
        <v>1098</v>
      </c>
      <c r="D354" s="10" t="s">
        <v>342</v>
      </c>
      <c r="E354" s="14" t="s">
        <v>45</v>
      </c>
      <c r="F354" s="17" t="s">
        <v>1096</v>
      </c>
      <c r="G354" s="10" t="s">
        <v>26</v>
      </c>
      <c r="H354" s="28">
        <v>45254</v>
      </c>
      <c r="I354" s="10">
        <v>1</v>
      </c>
      <c r="J354" s="10" t="s">
        <v>18</v>
      </c>
      <c r="K354" s="10">
        <v>2023</v>
      </c>
    </row>
    <row r="355" spans="1:11" x14ac:dyDescent="0.2">
      <c r="A355" s="17" t="s">
        <v>1093</v>
      </c>
      <c r="B355" s="10" t="s">
        <v>1099</v>
      </c>
      <c r="C355" s="10" t="s">
        <v>1100</v>
      </c>
      <c r="D355" s="10" t="s">
        <v>14</v>
      </c>
      <c r="E355" s="14" t="s">
        <v>45</v>
      </c>
      <c r="F355" s="17" t="s">
        <v>1096</v>
      </c>
      <c r="G355" s="10" t="s">
        <v>26</v>
      </c>
      <c r="H355" s="28">
        <v>45254</v>
      </c>
      <c r="I355" s="10">
        <v>1</v>
      </c>
      <c r="J355" s="10" t="s">
        <v>18</v>
      </c>
      <c r="K355" s="10">
        <v>2023</v>
      </c>
    </row>
    <row r="356" spans="1:11" x14ac:dyDescent="0.2">
      <c r="A356" s="17" t="s">
        <v>1101</v>
      </c>
      <c r="B356" s="10" t="s">
        <v>1102</v>
      </c>
      <c r="C356" s="10" t="s">
        <v>1103</v>
      </c>
      <c r="D356" s="10" t="s">
        <v>21</v>
      </c>
      <c r="E356" s="17" t="s">
        <v>1001</v>
      </c>
      <c r="F356" s="17" t="s">
        <v>1104</v>
      </c>
      <c r="G356" s="10" t="s">
        <v>17</v>
      </c>
      <c r="H356" s="28">
        <v>45254</v>
      </c>
      <c r="I356" s="10">
        <v>1</v>
      </c>
      <c r="J356" s="10" t="s">
        <v>18</v>
      </c>
      <c r="K356" s="10">
        <v>2023</v>
      </c>
    </row>
    <row r="357" spans="1:11" x14ac:dyDescent="0.2">
      <c r="A357" s="17" t="s">
        <v>1105</v>
      </c>
      <c r="B357" s="10" t="s">
        <v>1106</v>
      </c>
      <c r="C357" s="10" t="s">
        <v>1107</v>
      </c>
      <c r="D357" s="10" t="s">
        <v>253</v>
      </c>
      <c r="E357" s="14" t="s">
        <v>109</v>
      </c>
      <c r="F357" s="17" t="s">
        <v>1108</v>
      </c>
      <c r="G357" s="10" t="s">
        <v>26</v>
      </c>
      <c r="H357" s="28">
        <v>45254</v>
      </c>
      <c r="I357" s="10">
        <v>1</v>
      </c>
      <c r="J357" s="10" t="s">
        <v>18</v>
      </c>
      <c r="K357" s="10">
        <v>2023</v>
      </c>
    </row>
    <row r="358" spans="1:11" x14ac:dyDescent="0.2">
      <c r="A358" s="17" t="s">
        <v>1105</v>
      </c>
      <c r="B358" s="10" t="s">
        <v>1109</v>
      </c>
      <c r="C358" s="10" t="s">
        <v>1110</v>
      </c>
      <c r="D358" s="10" t="s">
        <v>253</v>
      </c>
      <c r="E358" s="14" t="s">
        <v>109</v>
      </c>
      <c r="F358" s="17" t="s">
        <v>1108</v>
      </c>
      <c r="G358" s="10" t="s">
        <v>26</v>
      </c>
      <c r="H358" s="28">
        <v>45254</v>
      </c>
      <c r="I358" s="10">
        <v>1</v>
      </c>
      <c r="J358" s="10" t="s">
        <v>18</v>
      </c>
      <c r="K358" s="10">
        <v>2023</v>
      </c>
    </row>
    <row r="359" spans="1:11" x14ac:dyDescent="0.2">
      <c r="A359" s="17" t="s">
        <v>1105</v>
      </c>
      <c r="B359" s="10" t="s">
        <v>1111</v>
      </c>
      <c r="C359" s="10" t="s">
        <v>1112</v>
      </c>
      <c r="D359" s="10" t="s">
        <v>253</v>
      </c>
      <c r="E359" s="14" t="s">
        <v>109</v>
      </c>
      <c r="F359" s="17" t="s">
        <v>1108</v>
      </c>
      <c r="G359" s="10" t="s">
        <v>26</v>
      </c>
      <c r="H359" s="28">
        <v>45254</v>
      </c>
      <c r="I359" s="10">
        <v>1</v>
      </c>
      <c r="J359" s="10" t="s">
        <v>18</v>
      </c>
      <c r="K359" s="10">
        <v>2023</v>
      </c>
    </row>
    <row r="360" spans="1:11" x14ac:dyDescent="0.2">
      <c r="A360" s="17" t="s">
        <v>1113</v>
      </c>
      <c r="B360" s="10" t="s">
        <v>1114</v>
      </c>
      <c r="C360" s="10" t="s">
        <v>1115</v>
      </c>
      <c r="D360" s="10" t="s">
        <v>21</v>
      </c>
      <c r="E360" s="14" t="s">
        <v>25</v>
      </c>
      <c r="F360" s="17" t="s">
        <v>1116</v>
      </c>
      <c r="G360" s="10" t="s">
        <v>26</v>
      </c>
      <c r="H360" s="28">
        <v>45254</v>
      </c>
      <c r="I360" s="10">
        <v>1</v>
      </c>
      <c r="J360" s="10" t="s">
        <v>18</v>
      </c>
      <c r="K360" s="10">
        <v>2023</v>
      </c>
    </row>
    <row r="361" spans="1:11" x14ac:dyDescent="0.2">
      <c r="A361" s="17" t="s">
        <v>1117</v>
      </c>
      <c r="B361" s="10" t="s">
        <v>1118</v>
      </c>
      <c r="C361" s="10" t="s">
        <v>1119</v>
      </c>
      <c r="D361" s="10" t="s">
        <v>21</v>
      </c>
      <c r="E361" s="17" t="s">
        <v>1120</v>
      </c>
      <c r="F361" s="17" t="s">
        <v>1120</v>
      </c>
      <c r="G361" s="10" t="s">
        <v>26</v>
      </c>
      <c r="H361" s="28">
        <v>45254</v>
      </c>
      <c r="I361" s="10">
        <v>1</v>
      </c>
      <c r="J361" s="10" t="s">
        <v>18</v>
      </c>
      <c r="K361" s="10">
        <v>2023</v>
      </c>
    </row>
    <row r="362" spans="1:11" x14ac:dyDescent="0.2">
      <c r="A362" s="17" t="s">
        <v>1121</v>
      </c>
      <c r="B362" s="10" t="s">
        <v>1122</v>
      </c>
      <c r="C362" s="10" t="s">
        <v>1123</v>
      </c>
      <c r="D362" s="10" t="s">
        <v>14</v>
      </c>
      <c r="E362" s="14" t="s">
        <v>45</v>
      </c>
      <c r="F362" s="17" t="s">
        <v>1124</v>
      </c>
      <c r="G362" s="10" t="s">
        <v>26</v>
      </c>
      <c r="H362" s="28">
        <v>45254</v>
      </c>
      <c r="I362" s="10">
        <v>1</v>
      </c>
      <c r="J362" s="10" t="s">
        <v>18</v>
      </c>
      <c r="K362" s="10">
        <v>2023</v>
      </c>
    </row>
    <row r="363" spans="1:11" x14ac:dyDescent="0.2">
      <c r="A363" s="17" t="s">
        <v>1121</v>
      </c>
      <c r="B363" s="10" t="s">
        <v>1125</v>
      </c>
      <c r="C363" s="10" t="s">
        <v>1126</v>
      </c>
      <c r="D363" s="10" t="s">
        <v>681</v>
      </c>
      <c r="E363" s="14" t="s">
        <v>45</v>
      </c>
      <c r="F363" s="17" t="s">
        <v>1124</v>
      </c>
      <c r="G363" s="10" t="s">
        <v>26</v>
      </c>
      <c r="H363" s="28">
        <v>45254</v>
      </c>
      <c r="I363" s="10">
        <v>1</v>
      </c>
      <c r="J363" s="10" t="s">
        <v>18</v>
      </c>
      <c r="K363" s="10">
        <v>2023</v>
      </c>
    </row>
    <row r="364" spans="1:11" x14ac:dyDescent="0.2">
      <c r="A364" s="17" t="s">
        <v>1127</v>
      </c>
      <c r="B364" s="10" t="s">
        <v>1128</v>
      </c>
      <c r="C364" s="10" t="s">
        <v>1129</v>
      </c>
      <c r="D364" s="10" t="s">
        <v>21</v>
      </c>
      <c r="E364" s="14" t="s">
        <v>45</v>
      </c>
      <c r="F364" s="17" t="s">
        <v>1130</v>
      </c>
      <c r="G364" s="10" t="s">
        <v>26</v>
      </c>
      <c r="H364" s="28">
        <v>45254</v>
      </c>
      <c r="I364" s="10">
        <v>1</v>
      </c>
      <c r="J364" s="10" t="s">
        <v>18</v>
      </c>
      <c r="K364" s="10">
        <v>2023</v>
      </c>
    </row>
    <row r="365" spans="1:11" x14ac:dyDescent="0.2">
      <c r="A365" s="17" t="s">
        <v>1131</v>
      </c>
      <c r="B365" s="10" t="s">
        <v>1132</v>
      </c>
      <c r="C365" s="10" t="s">
        <v>1133</v>
      </c>
      <c r="D365" s="10" t="s">
        <v>14</v>
      </c>
      <c r="E365" s="17" t="s">
        <v>176</v>
      </c>
      <c r="F365" s="17" t="s">
        <v>1134</v>
      </c>
      <c r="G365" s="10" t="s">
        <v>26</v>
      </c>
      <c r="H365" s="28">
        <v>45254</v>
      </c>
      <c r="I365" s="10">
        <v>1</v>
      </c>
      <c r="J365" s="10" t="s">
        <v>18</v>
      </c>
      <c r="K365" s="10">
        <v>2023</v>
      </c>
    </row>
    <row r="366" spans="1:11" x14ac:dyDescent="0.2">
      <c r="A366" s="17" t="s">
        <v>1131</v>
      </c>
      <c r="B366" s="10" t="s">
        <v>1135</v>
      </c>
      <c r="C366" s="10" t="s">
        <v>1136</v>
      </c>
      <c r="D366" s="10" t="s">
        <v>136</v>
      </c>
      <c r="E366" s="17" t="s">
        <v>176</v>
      </c>
      <c r="F366" s="17" t="s">
        <v>1134</v>
      </c>
      <c r="G366" s="10" t="s">
        <v>26</v>
      </c>
      <c r="H366" s="28">
        <v>45254</v>
      </c>
      <c r="I366" s="10">
        <v>1</v>
      </c>
      <c r="J366" s="10" t="s">
        <v>18</v>
      </c>
      <c r="K366" s="10">
        <v>2023</v>
      </c>
    </row>
    <row r="367" spans="1:11" x14ac:dyDescent="0.2">
      <c r="A367" s="17" t="s">
        <v>1137</v>
      </c>
      <c r="B367" s="10" t="s">
        <v>1138</v>
      </c>
      <c r="C367" s="10" t="s">
        <v>1139</v>
      </c>
      <c r="D367" s="10" t="s">
        <v>1140</v>
      </c>
      <c r="E367" s="14" t="s">
        <v>888</v>
      </c>
      <c r="F367" s="17" t="s">
        <v>1141</v>
      </c>
      <c r="G367" s="10" t="s">
        <v>26</v>
      </c>
      <c r="H367" s="28">
        <v>45254</v>
      </c>
      <c r="I367" s="10">
        <v>1</v>
      </c>
      <c r="J367" s="10" t="s">
        <v>18</v>
      </c>
      <c r="K367" s="10">
        <v>2023</v>
      </c>
    </row>
    <row r="368" spans="1:11" x14ac:dyDescent="0.2">
      <c r="A368" s="17" t="s">
        <v>1137</v>
      </c>
      <c r="B368" s="10" t="s">
        <v>1142</v>
      </c>
      <c r="C368" s="10" t="s">
        <v>1143</v>
      </c>
      <c r="D368" s="10" t="s">
        <v>21</v>
      </c>
      <c r="E368" s="14" t="s">
        <v>888</v>
      </c>
      <c r="F368" s="17" t="s">
        <v>1141</v>
      </c>
      <c r="G368" s="10" t="s">
        <v>26</v>
      </c>
      <c r="H368" s="28">
        <v>45254</v>
      </c>
      <c r="I368" s="10">
        <v>1</v>
      </c>
      <c r="J368" s="10" t="s">
        <v>18</v>
      </c>
      <c r="K368" s="10">
        <v>2023</v>
      </c>
    </row>
    <row r="369" spans="1:11" x14ac:dyDescent="0.2">
      <c r="A369" s="17" t="s">
        <v>1137</v>
      </c>
      <c r="B369" s="10" t="s">
        <v>1144</v>
      </c>
      <c r="C369" s="10" t="s">
        <v>1145</v>
      </c>
      <c r="D369" s="10" t="s">
        <v>14</v>
      </c>
      <c r="E369" s="14" t="s">
        <v>888</v>
      </c>
      <c r="F369" s="17" t="s">
        <v>1141</v>
      </c>
      <c r="G369" s="10" t="s">
        <v>26</v>
      </c>
      <c r="H369" s="28">
        <v>45254</v>
      </c>
      <c r="I369" s="10">
        <v>1</v>
      </c>
      <c r="J369" s="10" t="s">
        <v>18</v>
      </c>
      <c r="K369" s="10">
        <v>2023</v>
      </c>
    </row>
    <row r="370" spans="1:11" x14ac:dyDescent="0.2">
      <c r="A370" s="17" t="s">
        <v>1146</v>
      </c>
      <c r="B370" s="10" t="s">
        <v>1147</v>
      </c>
      <c r="C370" s="10" t="s">
        <v>1148</v>
      </c>
      <c r="D370" s="10" t="s">
        <v>21</v>
      </c>
      <c r="E370" s="14" t="s">
        <v>25</v>
      </c>
      <c r="F370" s="17" t="s">
        <v>1149</v>
      </c>
      <c r="G370" s="10" t="s">
        <v>26</v>
      </c>
      <c r="H370" s="28">
        <v>45254</v>
      </c>
      <c r="I370" s="10">
        <v>1</v>
      </c>
      <c r="J370" s="10" t="s">
        <v>18</v>
      </c>
      <c r="K370" s="10">
        <v>2023</v>
      </c>
    </row>
    <row r="371" spans="1:11" x14ac:dyDescent="0.2">
      <c r="A371" s="17" t="s">
        <v>596</v>
      </c>
      <c r="B371" s="10" t="s">
        <v>1150</v>
      </c>
      <c r="C371" s="10" t="s">
        <v>1151</v>
      </c>
      <c r="D371" s="10" t="s">
        <v>14</v>
      </c>
      <c r="E371" s="14" t="s">
        <v>448</v>
      </c>
      <c r="F371" s="17" t="s">
        <v>1152</v>
      </c>
      <c r="G371" s="10" t="s">
        <v>26</v>
      </c>
      <c r="H371" s="28">
        <v>45254</v>
      </c>
      <c r="I371" s="10">
        <v>1</v>
      </c>
      <c r="J371" s="10" t="s">
        <v>18</v>
      </c>
      <c r="K371" s="10">
        <v>2023</v>
      </c>
    </row>
    <row r="372" spans="1:11" x14ac:dyDescent="0.2">
      <c r="A372" s="17" t="s">
        <v>1153</v>
      </c>
      <c r="B372" s="10" t="s">
        <v>1154</v>
      </c>
      <c r="C372" s="10" t="s">
        <v>1155</v>
      </c>
      <c r="D372" s="10" t="s">
        <v>21</v>
      </c>
      <c r="E372" s="14" t="s">
        <v>25</v>
      </c>
      <c r="F372" s="17" t="s">
        <v>1156</v>
      </c>
      <c r="G372" s="10" t="s">
        <v>26</v>
      </c>
      <c r="H372" s="28">
        <v>45264</v>
      </c>
      <c r="I372" s="10">
        <v>1</v>
      </c>
      <c r="J372" s="10" t="s">
        <v>27</v>
      </c>
      <c r="K372" s="10">
        <v>2023</v>
      </c>
    </row>
    <row r="373" spans="1:11" x14ac:dyDescent="0.2">
      <c r="A373" s="17" t="s">
        <v>1157</v>
      </c>
      <c r="B373" s="10" t="s">
        <v>1158</v>
      </c>
      <c r="C373" s="10" t="s">
        <v>1159</v>
      </c>
      <c r="D373" s="10" t="s">
        <v>35</v>
      </c>
      <c r="E373" s="17" t="s">
        <v>82</v>
      </c>
      <c r="F373" s="17" t="s">
        <v>1160</v>
      </c>
      <c r="G373" s="10" t="s">
        <v>26</v>
      </c>
      <c r="H373" s="28">
        <v>45264</v>
      </c>
      <c r="I373" s="10">
        <v>1</v>
      </c>
      <c r="J373" s="10" t="s">
        <v>27</v>
      </c>
      <c r="K373" s="10">
        <v>2023</v>
      </c>
    </row>
    <row r="374" spans="1:11" x14ac:dyDescent="0.2">
      <c r="A374" s="17" t="s">
        <v>1161</v>
      </c>
      <c r="B374" s="10" t="s">
        <v>1162</v>
      </c>
      <c r="C374" s="10" t="s">
        <v>1163</v>
      </c>
      <c r="D374" s="10" t="s">
        <v>35</v>
      </c>
      <c r="E374" s="17" t="s">
        <v>82</v>
      </c>
      <c r="F374" s="17" t="s">
        <v>1164</v>
      </c>
      <c r="G374" s="10" t="s">
        <v>26</v>
      </c>
      <c r="H374" s="28">
        <v>45264</v>
      </c>
      <c r="I374" s="10">
        <v>1</v>
      </c>
      <c r="J374" s="10" t="s">
        <v>27</v>
      </c>
      <c r="K374" s="10">
        <v>2023</v>
      </c>
    </row>
    <row r="375" spans="1:11" x14ac:dyDescent="0.2">
      <c r="A375" s="17" t="s">
        <v>1165</v>
      </c>
      <c r="B375" s="10" t="s">
        <v>1166</v>
      </c>
      <c r="C375" s="10" t="s">
        <v>1167</v>
      </c>
      <c r="D375" s="10" t="s">
        <v>14</v>
      </c>
      <c r="E375" s="14" t="s">
        <v>131</v>
      </c>
      <c r="F375" s="17" t="s">
        <v>1168</v>
      </c>
      <c r="G375" s="10" t="s">
        <v>26</v>
      </c>
      <c r="H375" s="28">
        <v>45264</v>
      </c>
      <c r="I375" s="10">
        <v>1</v>
      </c>
      <c r="J375" s="10" t="s">
        <v>27</v>
      </c>
      <c r="K375" s="10">
        <v>2023</v>
      </c>
    </row>
    <row r="376" spans="1:11" x14ac:dyDescent="0.2">
      <c r="A376" s="17" t="s">
        <v>1165</v>
      </c>
      <c r="B376" s="10" t="s">
        <v>1169</v>
      </c>
      <c r="C376" s="10" t="s">
        <v>1170</v>
      </c>
      <c r="D376" s="10" t="s">
        <v>14</v>
      </c>
      <c r="E376" s="14" t="s">
        <v>131</v>
      </c>
      <c r="F376" s="17" t="s">
        <v>1168</v>
      </c>
      <c r="G376" s="10" t="s">
        <v>26</v>
      </c>
      <c r="H376" s="28">
        <v>45264</v>
      </c>
      <c r="I376" s="10">
        <v>1</v>
      </c>
      <c r="J376" s="10" t="s">
        <v>27</v>
      </c>
      <c r="K376" s="10">
        <v>2023</v>
      </c>
    </row>
    <row r="377" spans="1:11" x14ac:dyDescent="0.2">
      <c r="A377" s="17" t="s">
        <v>1165</v>
      </c>
      <c r="B377" s="10" t="s">
        <v>1171</v>
      </c>
      <c r="C377" s="10" t="s">
        <v>1172</v>
      </c>
      <c r="D377" s="10" t="s">
        <v>14</v>
      </c>
      <c r="E377" s="14" t="s">
        <v>131</v>
      </c>
      <c r="F377" s="17" t="s">
        <v>1168</v>
      </c>
      <c r="G377" s="10" t="s">
        <v>26</v>
      </c>
      <c r="H377" s="28">
        <v>45264</v>
      </c>
      <c r="I377" s="10">
        <v>1</v>
      </c>
      <c r="J377" s="10" t="s">
        <v>27</v>
      </c>
      <c r="K377" s="10">
        <v>2023</v>
      </c>
    </row>
    <row r="378" spans="1:11" x14ac:dyDescent="0.2">
      <c r="A378" s="17" t="s">
        <v>1165</v>
      </c>
      <c r="B378" s="10" t="s">
        <v>1173</v>
      </c>
      <c r="C378" s="10" t="s">
        <v>1174</v>
      </c>
      <c r="D378" s="10" t="s">
        <v>31</v>
      </c>
      <c r="E378" s="14" t="s">
        <v>131</v>
      </c>
      <c r="F378" s="17" t="s">
        <v>1168</v>
      </c>
      <c r="G378" s="10" t="s">
        <v>26</v>
      </c>
      <c r="H378" s="28">
        <v>45264</v>
      </c>
      <c r="I378" s="10">
        <v>1</v>
      </c>
      <c r="J378" s="10" t="s">
        <v>27</v>
      </c>
      <c r="K378" s="10">
        <v>2023</v>
      </c>
    </row>
    <row r="379" spans="1:11" x14ac:dyDescent="0.2">
      <c r="A379" s="17" t="s">
        <v>1165</v>
      </c>
      <c r="B379" s="10" t="s">
        <v>1175</v>
      </c>
      <c r="C379" s="10" t="s">
        <v>1176</v>
      </c>
      <c r="D379" s="10" t="s">
        <v>14</v>
      </c>
      <c r="E379" s="14" t="s">
        <v>131</v>
      </c>
      <c r="F379" s="17" t="s">
        <v>1168</v>
      </c>
      <c r="G379" s="10" t="s">
        <v>26</v>
      </c>
      <c r="H379" s="28">
        <v>45264</v>
      </c>
      <c r="I379" s="10">
        <v>1</v>
      </c>
      <c r="J379" s="10" t="s">
        <v>27</v>
      </c>
      <c r="K379" s="10">
        <v>2023</v>
      </c>
    </row>
    <row r="380" spans="1:11" x14ac:dyDescent="0.2">
      <c r="A380" s="17" t="s">
        <v>1165</v>
      </c>
      <c r="B380" s="10" t="s">
        <v>1177</v>
      </c>
      <c r="C380" s="10" t="s">
        <v>1178</v>
      </c>
      <c r="D380" s="10" t="s">
        <v>31</v>
      </c>
      <c r="E380" s="14" t="s">
        <v>131</v>
      </c>
      <c r="F380" s="17" t="s">
        <v>1168</v>
      </c>
      <c r="G380" s="10" t="s">
        <v>26</v>
      </c>
      <c r="H380" s="28">
        <v>45264</v>
      </c>
      <c r="I380" s="10">
        <v>1</v>
      </c>
      <c r="J380" s="10" t="s">
        <v>27</v>
      </c>
      <c r="K380" s="10">
        <v>2023</v>
      </c>
    </row>
    <row r="381" spans="1:11" x14ac:dyDescent="0.2">
      <c r="A381" s="17" t="s">
        <v>1165</v>
      </c>
      <c r="B381" s="10" t="s">
        <v>1179</v>
      </c>
      <c r="C381" s="10" t="s">
        <v>1180</v>
      </c>
      <c r="D381" s="10" t="s">
        <v>14</v>
      </c>
      <c r="E381" s="14" t="s">
        <v>131</v>
      </c>
      <c r="F381" s="17" t="s">
        <v>1168</v>
      </c>
      <c r="G381" s="10" t="s">
        <v>26</v>
      </c>
      <c r="H381" s="28">
        <v>45264</v>
      </c>
      <c r="I381" s="10">
        <v>1</v>
      </c>
      <c r="J381" s="10" t="s">
        <v>27</v>
      </c>
      <c r="K381" s="10">
        <v>2023</v>
      </c>
    </row>
    <row r="382" spans="1:11" x14ac:dyDescent="0.2">
      <c r="A382" s="17" t="s">
        <v>1165</v>
      </c>
      <c r="B382" s="10" t="s">
        <v>1181</v>
      </c>
      <c r="C382" s="10" t="s">
        <v>1182</v>
      </c>
      <c r="D382" s="10" t="s">
        <v>14</v>
      </c>
      <c r="E382" s="14" t="s">
        <v>131</v>
      </c>
      <c r="F382" s="17" t="s">
        <v>1168</v>
      </c>
      <c r="G382" s="10" t="s">
        <v>26</v>
      </c>
      <c r="H382" s="28">
        <v>45264</v>
      </c>
      <c r="I382" s="10">
        <v>1</v>
      </c>
      <c r="J382" s="10" t="s">
        <v>27</v>
      </c>
      <c r="K382" s="10">
        <v>2023</v>
      </c>
    </row>
    <row r="383" spans="1:11" x14ac:dyDescent="0.2">
      <c r="A383" s="17" t="s">
        <v>1165</v>
      </c>
      <c r="B383" s="10" t="s">
        <v>1183</v>
      </c>
      <c r="C383" s="10" t="s">
        <v>1184</v>
      </c>
      <c r="D383" s="10" t="s">
        <v>31</v>
      </c>
      <c r="E383" s="14" t="s">
        <v>131</v>
      </c>
      <c r="F383" s="17" t="s">
        <v>1168</v>
      </c>
      <c r="G383" s="10" t="s">
        <v>26</v>
      </c>
      <c r="H383" s="28">
        <v>45264</v>
      </c>
      <c r="I383" s="10">
        <v>1</v>
      </c>
      <c r="J383" s="10" t="s">
        <v>27</v>
      </c>
      <c r="K383" s="10">
        <v>2023</v>
      </c>
    </row>
    <row r="384" spans="1:11" x14ac:dyDescent="0.2">
      <c r="A384" s="17" t="s">
        <v>1165</v>
      </c>
      <c r="B384" s="10" t="s">
        <v>1185</v>
      </c>
      <c r="C384" s="10" t="s">
        <v>1186</v>
      </c>
      <c r="D384" s="10" t="s">
        <v>14</v>
      </c>
      <c r="E384" s="14" t="s">
        <v>131</v>
      </c>
      <c r="F384" s="17" t="s">
        <v>1168</v>
      </c>
      <c r="G384" s="10" t="s">
        <v>26</v>
      </c>
      <c r="H384" s="28">
        <v>45264</v>
      </c>
      <c r="I384" s="10">
        <v>1</v>
      </c>
      <c r="J384" s="10" t="s">
        <v>27</v>
      </c>
      <c r="K384" s="10">
        <v>2023</v>
      </c>
    </row>
    <row r="385" spans="1:11" x14ac:dyDescent="0.2">
      <c r="A385" s="17" t="s">
        <v>1187</v>
      </c>
      <c r="B385" s="10" t="s">
        <v>1188</v>
      </c>
      <c r="C385" s="10" t="s">
        <v>1189</v>
      </c>
      <c r="D385" s="10" t="s">
        <v>237</v>
      </c>
      <c r="E385" s="14" t="s">
        <v>131</v>
      </c>
      <c r="F385" s="17" t="s">
        <v>1190</v>
      </c>
      <c r="G385" s="10" t="s">
        <v>26</v>
      </c>
      <c r="H385" s="28">
        <v>45264</v>
      </c>
      <c r="I385" s="10">
        <v>1</v>
      </c>
      <c r="J385" s="10" t="s">
        <v>27</v>
      </c>
      <c r="K385" s="10">
        <v>2023</v>
      </c>
    </row>
    <row r="386" spans="1:11" x14ac:dyDescent="0.2">
      <c r="A386" s="17" t="s">
        <v>1187</v>
      </c>
      <c r="B386" s="10" t="s">
        <v>1191</v>
      </c>
      <c r="C386" s="10" t="s">
        <v>1192</v>
      </c>
      <c r="D386" s="10" t="s">
        <v>14</v>
      </c>
      <c r="E386" s="14" t="s">
        <v>131</v>
      </c>
      <c r="F386" s="17" t="s">
        <v>1190</v>
      </c>
      <c r="G386" s="10" t="s">
        <v>26</v>
      </c>
      <c r="H386" s="28">
        <v>45264</v>
      </c>
      <c r="I386" s="10">
        <v>1</v>
      </c>
      <c r="J386" s="10" t="s">
        <v>27</v>
      </c>
      <c r="K386" s="10">
        <v>2023</v>
      </c>
    </row>
    <row r="387" spans="1:11" x14ac:dyDescent="0.2">
      <c r="A387" s="17" t="s">
        <v>1187</v>
      </c>
      <c r="B387" s="10" t="s">
        <v>1193</v>
      </c>
      <c r="C387" s="10" t="s">
        <v>1194</v>
      </c>
      <c r="D387" s="10" t="s">
        <v>31</v>
      </c>
      <c r="E387" s="14" t="s">
        <v>131</v>
      </c>
      <c r="F387" s="17" t="s">
        <v>1190</v>
      </c>
      <c r="G387" s="10" t="s">
        <v>26</v>
      </c>
      <c r="H387" s="28">
        <v>45264</v>
      </c>
      <c r="I387" s="10">
        <v>1</v>
      </c>
      <c r="J387" s="10" t="s">
        <v>27</v>
      </c>
      <c r="K387" s="10">
        <v>2023</v>
      </c>
    </row>
    <row r="388" spans="1:11" x14ac:dyDescent="0.2">
      <c r="A388" s="17" t="s">
        <v>1195</v>
      </c>
      <c r="B388" s="10" t="s">
        <v>1196</v>
      </c>
      <c r="C388" s="10" t="s">
        <v>1197</v>
      </c>
      <c r="D388" s="10" t="s">
        <v>31</v>
      </c>
      <c r="E388" s="14" t="s">
        <v>131</v>
      </c>
      <c r="F388" s="17" t="s">
        <v>1198</v>
      </c>
      <c r="G388" s="10" t="s">
        <v>26</v>
      </c>
      <c r="H388" s="28">
        <v>45264</v>
      </c>
      <c r="I388" s="10">
        <v>1</v>
      </c>
      <c r="J388" s="10" t="s">
        <v>27</v>
      </c>
      <c r="K388" s="10">
        <v>2023</v>
      </c>
    </row>
    <row r="389" spans="1:11" x14ac:dyDescent="0.2">
      <c r="A389" s="17" t="s">
        <v>1195</v>
      </c>
      <c r="B389" s="10" t="s">
        <v>1199</v>
      </c>
      <c r="C389" s="10" t="s">
        <v>1200</v>
      </c>
      <c r="D389" s="10" t="s">
        <v>14</v>
      </c>
      <c r="E389" s="14" t="s">
        <v>131</v>
      </c>
      <c r="F389" s="17" t="s">
        <v>1198</v>
      </c>
      <c r="G389" s="10" t="s">
        <v>26</v>
      </c>
      <c r="H389" s="28">
        <v>45264</v>
      </c>
      <c r="I389" s="10">
        <v>1</v>
      </c>
      <c r="J389" s="10" t="s">
        <v>27</v>
      </c>
      <c r="K389" s="10">
        <v>2023</v>
      </c>
    </row>
    <row r="390" spans="1:11" x14ac:dyDescent="0.2">
      <c r="A390" s="17" t="s">
        <v>1195</v>
      </c>
      <c r="B390" s="10" t="s">
        <v>1201</v>
      </c>
      <c r="C390" s="10" t="s">
        <v>1202</v>
      </c>
      <c r="D390" s="10" t="s">
        <v>31</v>
      </c>
      <c r="E390" s="14" t="s">
        <v>131</v>
      </c>
      <c r="F390" s="17" t="s">
        <v>1198</v>
      </c>
      <c r="G390" s="10" t="s">
        <v>26</v>
      </c>
      <c r="H390" s="28">
        <v>45264</v>
      </c>
      <c r="I390" s="10">
        <v>1</v>
      </c>
      <c r="J390" s="10" t="s">
        <v>27</v>
      </c>
      <c r="K390" s="10">
        <v>2023</v>
      </c>
    </row>
    <row r="391" spans="1:11" x14ac:dyDescent="0.2">
      <c r="A391" s="17" t="s">
        <v>1195</v>
      </c>
      <c r="B391" s="10" t="s">
        <v>1203</v>
      </c>
      <c r="C391" s="10" t="s">
        <v>1204</v>
      </c>
      <c r="D391" s="10" t="s">
        <v>14</v>
      </c>
      <c r="E391" s="14" t="s">
        <v>131</v>
      </c>
      <c r="F391" s="17" t="s">
        <v>1198</v>
      </c>
      <c r="G391" s="10" t="s">
        <v>26</v>
      </c>
      <c r="H391" s="28">
        <v>45264</v>
      </c>
      <c r="I391" s="10">
        <v>1</v>
      </c>
      <c r="J391" s="10" t="s">
        <v>27</v>
      </c>
      <c r="K391" s="10">
        <v>2023</v>
      </c>
    </row>
    <row r="392" spans="1:11" x14ac:dyDescent="0.2">
      <c r="A392" s="17" t="s">
        <v>1205</v>
      </c>
      <c r="B392" s="10" t="s">
        <v>1206</v>
      </c>
      <c r="C392" s="10" t="s">
        <v>1207</v>
      </c>
      <c r="D392" s="10" t="s">
        <v>14</v>
      </c>
      <c r="E392" s="14" t="s">
        <v>131</v>
      </c>
      <c r="F392" s="17" t="s">
        <v>1208</v>
      </c>
      <c r="G392" s="10" t="s">
        <v>26</v>
      </c>
      <c r="H392" s="28">
        <v>45264</v>
      </c>
      <c r="I392" s="10">
        <v>1</v>
      </c>
      <c r="J392" s="10" t="s">
        <v>27</v>
      </c>
      <c r="K392" s="10">
        <v>2023</v>
      </c>
    </row>
    <row r="393" spans="1:11" x14ac:dyDescent="0.2">
      <c r="A393" s="17" t="s">
        <v>1205</v>
      </c>
      <c r="B393" s="10" t="s">
        <v>1209</v>
      </c>
      <c r="C393" s="10" t="s">
        <v>1210</v>
      </c>
      <c r="D393" s="10" t="s">
        <v>31</v>
      </c>
      <c r="E393" s="14" t="s">
        <v>131</v>
      </c>
      <c r="F393" s="17" t="s">
        <v>1208</v>
      </c>
      <c r="G393" s="10" t="s">
        <v>26</v>
      </c>
      <c r="H393" s="28">
        <v>45264</v>
      </c>
      <c r="I393" s="10">
        <v>1</v>
      </c>
      <c r="J393" s="10" t="s">
        <v>27</v>
      </c>
      <c r="K393" s="10">
        <v>2023</v>
      </c>
    </row>
    <row r="394" spans="1:11" x14ac:dyDescent="0.2">
      <c r="A394" s="17" t="s">
        <v>1211</v>
      </c>
      <c r="B394" s="10" t="s">
        <v>1212</v>
      </c>
      <c r="C394" s="10" t="s">
        <v>1213</v>
      </c>
      <c r="D394" s="10" t="s">
        <v>21</v>
      </c>
      <c r="E394" s="14" t="s">
        <v>25</v>
      </c>
      <c r="F394" s="17" t="s">
        <v>1214</v>
      </c>
      <c r="G394" s="10" t="s">
        <v>26</v>
      </c>
      <c r="H394" s="28">
        <v>45264</v>
      </c>
      <c r="I394" s="10">
        <v>1</v>
      </c>
      <c r="J394" s="10" t="s">
        <v>27</v>
      </c>
      <c r="K394" s="10">
        <v>2023</v>
      </c>
    </row>
    <row r="395" spans="1:11" x14ac:dyDescent="0.2">
      <c r="A395" s="17" t="s">
        <v>1215</v>
      </c>
      <c r="B395" s="10" t="s">
        <v>1216</v>
      </c>
      <c r="C395" s="10" t="s">
        <v>1217</v>
      </c>
      <c r="D395" s="10" t="s">
        <v>14</v>
      </c>
      <c r="E395" s="17" t="s">
        <v>82</v>
      </c>
      <c r="F395" s="17" t="s">
        <v>1218</v>
      </c>
      <c r="G395" s="10" t="s">
        <v>26</v>
      </c>
      <c r="H395" s="28">
        <v>45264</v>
      </c>
      <c r="I395" s="10">
        <v>1</v>
      </c>
      <c r="J395" s="10" t="s">
        <v>27</v>
      </c>
      <c r="K395" s="10">
        <v>2023</v>
      </c>
    </row>
    <row r="396" spans="1:11" x14ac:dyDescent="0.2">
      <c r="A396" s="17" t="s">
        <v>1219</v>
      </c>
      <c r="B396" s="10" t="s">
        <v>1220</v>
      </c>
      <c r="C396" s="10" t="s">
        <v>1221</v>
      </c>
      <c r="D396" s="10" t="s">
        <v>14</v>
      </c>
      <c r="E396" s="17" t="s">
        <v>82</v>
      </c>
      <c r="F396" s="17" t="s">
        <v>1222</v>
      </c>
      <c r="G396" s="10" t="s">
        <v>26</v>
      </c>
      <c r="H396" s="28">
        <v>45264</v>
      </c>
      <c r="I396" s="10">
        <v>1</v>
      </c>
      <c r="J396" s="10" t="s">
        <v>27</v>
      </c>
      <c r="K396" s="10">
        <v>2023</v>
      </c>
    </row>
    <row r="397" spans="1:11" x14ac:dyDescent="0.2">
      <c r="A397" s="17" t="s">
        <v>1223</v>
      </c>
      <c r="B397" s="10" t="s">
        <v>1224</v>
      </c>
      <c r="C397" s="10" t="s">
        <v>1225</v>
      </c>
      <c r="D397" s="10" t="s">
        <v>21</v>
      </c>
      <c r="E397" s="14" t="s">
        <v>592</v>
      </c>
      <c r="F397" s="17" t="s">
        <v>1226</v>
      </c>
      <c r="G397" s="10" t="s">
        <v>26</v>
      </c>
      <c r="H397" s="28">
        <v>45264</v>
      </c>
      <c r="I397" s="10">
        <v>1</v>
      </c>
      <c r="J397" s="10" t="s">
        <v>27</v>
      </c>
      <c r="K397" s="10">
        <v>2023</v>
      </c>
    </row>
    <row r="398" spans="1:11" x14ac:dyDescent="0.2">
      <c r="A398" s="17" t="s">
        <v>1223</v>
      </c>
      <c r="B398" s="10" t="s">
        <v>1227</v>
      </c>
      <c r="C398" s="10" t="s">
        <v>1228</v>
      </c>
      <c r="D398" s="10" t="s">
        <v>21</v>
      </c>
      <c r="E398" s="14" t="s">
        <v>592</v>
      </c>
      <c r="F398" s="17" t="s">
        <v>1226</v>
      </c>
      <c r="G398" s="10" t="s">
        <v>26</v>
      </c>
      <c r="H398" s="28">
        <v>45264</v>
      </c>
      <c r="I398" s="10">
        <v>1</v>
      </c>
      <c r="J398" s="10" t="s">
        <v>27</v>
      </c>
      <c r="K398" s="10">
        <v>2023</v>
      </c>
    </row>
    <row r="399" spans="1:11" x14ac:dyDescent="0.2">
      <c r="A399" s="17" t="s">
        <v>1223</v>
      </c>
      <c r="B399" s="10" t="s">
        <v>1229</v>
      </c>
      <c r="C399" s="10" t="s">
        <v>1230</v>
      </c>
      <c r="D399" s="10" t="s">
        <v>21</v>
      </c>
      <c r="E399" s="14" t="s">
        <v>592</v>
      </c>
      <c r="F399" s="17" t="s">
        <v>1226</v>
      </c>
      <c r="G399" s="10" t="s">
        <v>26</v>
      </c>
      <c r="H399" s="28">
        <v>45264</v>
      </c>
      <c r="I399" s="10">
        <v>1</v>
      </c>
      <c r="J399" s="10" t="s">
        <v>27</v>
      </c>
      <c r="K399" s="10">
        <v>2023</v>
      </c>
    </row>
    <row r="400" spans="1:11" x14ac:dyDescent="0.2">
      <c r="A400" s="17" t="s">
        <v>1223</v>
      </c>
      <c r="B400" s="10" t="s">
        <v>1231</v>
      </c>
      <c r="C400" s="10" t="s">
        <v>1232</v>
      </c>
      <c r="D400" s="10" t="s">
        <v>14</v>
      </c>
      <c r="E400" s="14" t="s">
        <v>592</v>
      </c>
      <c r="F400" s="17" t="s">
        <v>1226</v>
      </c>
      <c r="G400" s="10" t="s">
        <v>26</v>
      </c>
      <c r="H400" s="28">
        <v>45264</v>
      </c>
      <c r="I400" s="10">
        <v>1</v>
      </c>
      <c r="J400" s="10" t="s">
        <v>27</v>
      </c>
      <c r="K400" s="10">
        <v>2023</v>
      </c>
    </row>
    <row r="401" spans="1:11" x14ac:dyDescent="0.2">
      <c r="A401" s="17" t="s">
        <v>1223</v>
      </c>
      <c r="B401" s="10" t="s">
        <v>1233</v>
      </c>
      <c r="C401" s="10" t="s">
        <v>1234</v>
      </c>
      <c r="D401" s="10" t="s">
        <v>14</v>
      </c>
      <c r="E401" s="14" t="s">
        <v>592</v>
      </c>
      <c r="F401" s="17" t="s">
        <v>1226</v>
      </c>
      <c r="G401" s="10" t="s">
        <v>26</v>
      </c>
      <c r="H401" s="28">
        <v>45264</v>
      </c>
      <c r="I401" s="10">
        <v>1</v>
      </c>
      <c r="J401" s="10" t="s">
        <v>27</v>
      </c>
      <c r="K401" s="10">
        <v>2023</v>
      </c>
    </row>
    <row r="402" spans="1:11" x14ac:dyDescent="0.2">
      <c r="A402" s="17" t="s">
        <v>1235</v>
      </c>
      <c r="B402" s="10" t="s">
        <v>1236</v>
      </c>
      <c r="C402" s="10" t="s">
        <v>1237</v>
      </c>
      <c r="D402" s="10" t="s">
        <v>14</v>
      </c>
      <c r="E402" s="17" t="s">
        <v>82</v>
      </c>
      <c r="F402" s="17" t="s">
        <v>1238</v>
      </c>
      <c r="G402" s="10" t="s">
        <v>26</v>
      </c>
      <c r="H402" s="28">
        <v>45264</v>
      </c>
      <c r="I402" s="10">
        <v>1</v>
      </c>
      <c r="J402" s="10" t="s">
        <v>27</v>
      </c>
      <c r="K402" s="10">
        <v>2023</v>
      </c>
    </row>
    <row r="403" spans="1:11" x14ac:dyDescent="0.2">
      <c r="A403" s="17" t="s">
        <v>1235</v>
      </c>
      <c r="B403" s="10" t="s">
        <v>1239</v>
      </c>
      <c r="C403" s="10" t="s">
        <v>1240</v>
      </c>
      <c r="D403" s="10" t="s">
        <v>14</v>
      </c>
      <c r="E403" s="17" t="s">
        <v>82</v>
      </c>
      <c r="F403" s="17" t="s">
        <v>1238</v>
      </c>
      <c r="G403" s="10" t="s">
        <v>26</v>
      </c>
      <c r="H403" s="28">
        <v>45264</v>
      </c>
      <c r="I403" s="10">
        <v>1</v>
      </c>
      <c r="J403" s="10" t="s">
        <v>27</v>
      </c>
      <c r="K403" s="10">
        <v>2023</v>
      </c>
    </row>
    <row r="404" spans="1:11" x14ac:dyDescent="0.2">
      <c r="A404" s="17" t="s">
        <v>1235</v>
      </c>
      <c r="B404" s="10" t="s">
        <v>1241</v>
      </c>
      <c r="C404" s="10" t="s">
        <v>1242</v>
      </c>
      <c r="D404" s="10" t="s">
        <v>14</v>
      </c>
      <c r="E404" s="17" t="s">
        <v>82</v>
      </c>
      <c r="F404" s="17" t="s">
        <v>1238</v>
      </c>
      <c r="G404" s="10" t="s">
        <v>26</v>
      </c>
      <c r="H404" s="28">
        <v>45264</v>
      </c>
      <c r="I404" s="10">
        <v>1</v>
      </c>
      <c r="J404" s="10" t="s">
        <v>27</v>
      </c>
      <c r="K404" s="10">
        <v>2023</v>
      </c>
    </row>
    <row r="405" spans="1:11" x14ac:dyDescent="0.2">
      <c r="A405" s="17" t="s">
        <v>1235</v>
      </c>
      <c r="B405" s="10" t="s">
        <v>1243</v>
      </c>
      <c r="C405" s="10" t="s">
        <v>1244</v>
      </c>
      <c r="D405" s="10" t="s">
        <v>392</v>
      </c>
      <c r="E405" s="17" t="s">
        <v>82</v>
      </c>
      <c r="F405" s="17" t="s">
        <v>1238</v>
      </c>
      <c r="G405" s="10" t="s">
        <v>26</v>
      </c>
      <c r="H405" s="28">
        <v>45264</v>
      </c>
      <c r="I405" s="10">
        <v>1</v>
      </c>
      <c r="J405" s="10" t="s">
        <v>27</v>
      </c>
      <c r="K405" s="10">
        <v>2023</v>
      </c>
    </row>
    <row r="406" spans="1:11" x14ac:dyDescent="0.2">
      <c r="A406" s="17" t="s">
        <v>1235</v>
      </c>
      <c r="B406" s="10" t="s">
        <v>1245</v>
      </c>
      <c r="C406" s="10" t="s">
        <v>1246</v>
      </c>
      <c r="D406" s="10" t="s">
        <v>31</v>
      </c>
      <c r="E406" s="17" t="s">
        <v>82</v>
      </c>
      <c r="F406" s="17" t="s">
        <v>1238</v>
      </c>
      <c r="G406" s="10" t="s">
        <v>26</v>
      </c>
      <c r="H406" s="28">
        <v>45264</v>
      </c>
      <c r="I406" s="10">
        <v>1</v>
      </c>
      <c r="J406" s="10" t="s">
        <v>27</v>
      </c>
      <c r="K406" s="10">
        <v>2023</v>
      </c>
    </row>
    <row r="407" spans="1:11" x14ac:dyDescent="0.2">
      <c r="A407" s="17" t="s">
        <v>1235</v>
      </c>
      <c r="B407" s="10" t="s">
        <v>1247</v>
      </c>
      <c r="C407" s="10" t="s">
        <v>1248</v>
      </c>
      <c r="D407" s="10" t="s">
        <v>14</v>
      </c>
      <c r="E407" s="17" t="s">
        <v>82</v>
      </c>
      <c r="F407" s="17" t="s">
        <v>1238</v>
      </c>
      <c r="G407" s="10" t="s">
        <v>26</v>
      </c>
      <c r="H407" s="28">
        <v>45264</v>
      </c>
      <c r="I407" s="10">
        <v>1</v>
      </c>
      <c r="J407" s="10" t="s">
        <v>27</v>
      </c>
      <c r="K407" s="10">
        <v>2023</v>
      </c>
    </row>
    <row r="408" spans="1:11" x14ac:dyDescent="0.2">
      <c r="A408" s="17" t="s">
        <v>1235</v>
      </c>
      <c r="B408" s="10" t="s">
        <v>1249</v>
      </c>
      <c r="C408" s="10" t="s">
        <v>1250</v>
      </c>
      <c r="D408" s="10" t="s">
        <v>31</v>
      </c>
      <c r="E408" s="17" t="s">
        <v>82</v>
      </c>
      <c r="F408" s="17" t="s">
        <v>1238</v>
      </c>
      <c r="G408" s="10" t="s">
        <v>26</v>
      </c>
      <c r="H408" s="28">
        <v>45264</v>
      </c>
      <c r="I408" s="10">
        <v>1</v>
      </c>
      <c r="J408" s="10" t="s">
        <v>27</v>
      </c>
      <c r="K408" s="10">
        <v>2023</v>
      </c>
    </row>
    <row r="409" spans="1:11" x14ac:dyDescent="0.2">
      <c r="A409" s="17" t="s">
        <v>1251</v>
      </c>
      <c r="B409" s="10" t="s">
        <v>1252</v>
      </c>
      <c r="C409" s="10" t="s">
        <v>1253</v>
      </c>
      <c r="D409" s="10" t="s">
        <v>561</v>
      </c>
      <c r="E409" s="17" t="s">
        <v>189</v>
      </c>
      <c r="F409" s="17" t="s">
        <v>1254</v>
      </c>
      <c r="G409" s="10" t="s">
        <v>26</v>
      </c>
      <c r="H409" s="28">
        <v>45264</v>
      </c>
      <c r="I409" s="10">
        <v>1</v>
      </c>
      <c r="J409" s="10" t="s">
        <v>27</v>
      </c>
      <c r="K409" s="10">
        <v>2023</v>
      </c>
    </row>
    <row r="410" spans="1:11" x14ac:dyDescent="0.2">
      <c r="A410" s="17" t="s">
        <v>618</v>
      </c>
      <c r="B410" s="10" t="s">
        <v>1255</v>
      </c>
      <c r="C410" s="14" t="s">
        <v>1256</v>
      </c>
      <c r="D410" s="10" t="s">
        <v>21</v>
      </c>
      <c r="E410" s="14" t="s">
        <v>184</v>
      </c>
      <c r="F410" s="17" t="s">
        <v>185</v>
      </c>
      <c r="G410" s="10" t="s">
        <v>17</v>
      </c>
      <c r="H410" s="12">
        <v>45153</v>
      </c>
      <c r="I410" s="10">
        <v>1</v>
      </c>
      <c r="J410" s="10" t="s">
        <v>1257</v>
      </c>
      <c r="K410" s="10">
        <v>2023</v>
      </c>
    </row>
    <row r="411" spans="1:11" x14ac:dyDescent="0.2">
      <c r="A411" s="17" t="s">
        <v>1258</v>
      </c>
      <c r="B411" s="10" t="s">
        <v>1259</v>
      </c>
      <c r="C411" s="14" t="s">
        <v>1260</v>
      </c>
      <c r="D411" s="10" t="s">
        <v>21</v>
      </c>
      <c r="E411" s="17" t="s">
        <v>15</v>
      </c>
      <c r="F411" s="17" t="s">
        <v>1261</v>
      </c>
      <c r="G411" s="10" t="s">
        <v>26</v>
      </c>
      <c r="H411" s="28">
        <v>45273</v>
      </c>
      <c r="I411" s="10">
        <v>1</v>
      </c>
      <c r="J411" s="10" t="s">
        <v>27</v>
      </c>
      <c r="K411" s="10">
        <v>2023</v>
      </c>
    </row>
    <row r="412" spans="1:11" x14ac:dyDescent="0.2">
      <c r="A412" s="17" t="s">
        <v>1262</v>
      </c>
      <c r="B412" s="10" t="s">
        <v>1263</v>
      </c>
      <c r="C412" s="14" t="s">
        <v>1264</v>
      </c>
      <c r="D412" s="10" t="s">
        <v>21</v>
      </c>
      <c r="E412" s="17" t="s">
        <v>1265</v>
      </c>
      <c r="F412" s="17" t="s">
        <v>1266</v>
      </c>
      <c r="G412" s="10" t="s">
        <v>26</v>
      </c>
      <c r="H412" s="28">
        <v>45273</v>
      </c>
      <c r="I412" s="10">
        <v>1</v>
      </c>
      <c r="J412" s="10" t="s">
        <v>27</v>
      </c>
      <c r="K412" s="10">
        <v>2023</v>
      </c>
    </row>
    <row r="413" spans="1:11" x14ac:dyDescent="0.2">
      <c r="A413" s="17" t="s">
        <v>1262</v>
      </c>
      <c r="B413" s="10" t="s">
        <v>1267</v>
      </c>
      <c r="C413" s="14" t="s">
        <v>1268</v>
      </c>
      <c r="D413" s="10" t="s">
        <v>21</v>
      </c>
      <c r="E413" s="17" t="s">
        <v>1265</v>
      </c>
      <c r="F413" s="17" t="s">
        <v>1266</v>
      </c>
      <c r="G413" s="10" t="s">
        <v>26</v>
      </c>
      <c r="H413" s="28">
        <v>45273</v>
      </c>
      <c r="I413" s="10">
        <v>1</v>
      </c>
      <c r="J413" s="10" t="s">
        <v>27</v>
      </c>
      <c r="K413" s="10">
        <v>2023</v>
      </c>
    </row>
    <row r="414" spans="1:11" x14ac:dyDescent="0.2">
      <c r="A414" s="17" t="s">
        <v>1262</v>
      </c>
      <c r="B414" s="10" t="s">
        <v>1269</v>
      </c>
      <c r="C414" s="14" t="s">
        <v>1270</v>
      </c>
      <c r="D414" s="10" t="s">
        <v>21</v>
      </c>
      <c r="E414" s="17" t="s">
        <v>1265</v>
      </c>
      <c r="F414" s="17" t="s">
        <v>1266</v>
      </c>
      <c r="G414" s="10" t="s">
        <v>26</v>
      </c>
      <c r="H414" s="28">
        <v>45273</v>
      </c>
      <c r="I414" s="10">
        <v>1</v>
      </c>
      <c r="J414" s="10" t="s">
        <v>27</v>
      </c>
      <c r="K414" s="10">
        <v>2023</v>
      </c>
    </row>
    <row r="415" spans="1:11" x14ac:dyDescent="0.2">
      <c r="A415" s="17" t="s">
        <v>1262</v>
      </c>
      <c r="B415" s="10" t="s">
        <v>1271</v>
      </c>
      <c r="C415" s="14" t="s">
        <v>1272</v>
      </c>
      <c r="D415" s="10" t="s">
        <v>21</v>
      </c>
      <c r="E415" s="17" t="s">
        <v>1265</v>
      </c>
      <c r="F415" s="17" t="s">
        <v>1266</v>
      </c>
      <c r="G415" s="10" t="s">
        <v>26</v>
      </c>
      <c r="H415" s="28">
        <v>45273</v>
      </c>
      <c r="I415" s="10">
        <v>1</v>
      </c>
      <c r="J415" s="10" t="s">
        <v>27</v>
      </c>
      <c r="K415" s="10">
        <v>2023</v>
      </c>
    </row>
    <row r="416" spans="1:11" x14ac:dyDescent="0.2">
      <c r="A416" s="17" t="s">
        <v>459</v>
      </c>
      <c r="B416" s="10" t="s">
        <v>1273</v>
      </c>
      <c r="C416" s="14" t="s">
        <v>1274</v>
      </c>
      <c r="D416" s="10" t="s">
        <v>14</v>
      </c>
      <c r="E416" s="17" t="s">
        <v>68</v>
      </c>
      <c r="F416" s="17" t="s">
        <v>1275</v>
      </c>
      <c r="G416" s="10" t="s">
        <v>26</v>
      </c>
      <c r="H416" s="28">
        <v>45273</v>
      </c>
      <c r="I416" s="10">
        <v>1</v>
      </c>
      <c r="J416" s="10" t="s">
        <v>27</v>
      </c>
      <c r="K416" s="10">
        <v>2023</v>
      </c>
    </row>
    <row r="417" spans="1:11" x14ac:dyDescent="0.2">
      <c r="A417" s="17" t="s">
        <v>1276</v>
      </c>
      <c r="B417" s="10" t="s">
        <v>1277</v>
      </c>
      <c r="C417" s="14" t="s">
        <v>1278</v>
      </c>
      <c r="D417" s="10" t="s">
        <v>14</v>
      </c>
      <c r="E417" s="17" t="s">
        <v>1265</v>
      </c>
      <c r="F417" s="17" t="s">
        <v>1279</v>
      </c>
      <c r="G417" s="10" t="s">
        <v>26</v>
      </c>
      <c r="H417" s="28">
        <v>45273</v>
      </c>
      <c r="I417" s="10">
        <v>1</v>
      </c>
      <c r="J417" s="10" t="s">
        <v>27</v>
      </c>
      <c r="K417" s="10">
        <v>2023</v>
      </c>
    </row>
    <row r="418" spans="1:11" x14ac:dyDescent="0.2">
      <c r="A418" s="17" t="s">
        <v>1276</v>
      </c>
      <c r="B418" s="10" t="s">
        <v>1280</v>
      </c>
      <c r="C418" s="14" t="s">
        <v>1281</v>
      </c>
      <c r="D418" s="10" t="s">
        <v>21</v>
      </c>
      <c r="E418" s="17" t="s">
        <v>1265</v>
      </c>
      <c r="F418" s="17" t="s">
        <v>1279</v>
      </c>
      <c r="G418" s="10" t="s">
        <v>26</v>
      </c>
      <c r="H418" s="28">
        <v>45273</v>
      </c>
      <c r="I418" s="10">
        <v>1</v>
      </c>
      <c r="J418" s="10" t="s">
        <v>27</v>
      </c>
      <c r="K418" s="10">
        <v>2023</v>
      </c>
    </row>
    <row r="419" spans="1:11" x14ac:dyDescent="0.2">
      <c r="A419" s="17" t="s">
        <v>1282</v>
      </c>
      <c r="B419" s="10" t="s">
        <v>1283</v>
      </c>
      <c r="C419" s="14" t="s">
        <v>1284</v>
      </c>
      <c r="D419" s="10" t="s">
        <v>21</v>
      </c>
      <c r="E419" s="17" t="s">
        <v>1265</v>
      </c>
      <c r="F419" s="17" t="s">
        <v>1285</v>
      </c>
      <c r="G419" s="10" t="s">
        <v>26</v>
      </c>
      <c r="H419" s="28">
        <v>45273</v>
      </c>
      <c r="I419" s="10">
        <v>1</v>
      </c>
      <c r="J419" s="10" t="s">
        <v>27</v>
      </c>
      <c r="K419" s="10">
        <v>2023</v>
      </c>
    </row>
    <row r="420" spans="1:11" x14ac:dyDescent="0.2">
      <c r="A420" s="17" t="s">
        <v>42</v>
      </c>
      <c r="B420" s="10" t="s">
        <v>1286</v>
      </c>
      <c r="C420" s="14" t="s">
        <v>1287</v>
      </c>
      <c r="D420" s="10" t="s">
        <v>35</v>
      </c>
      <c r="E420" s="14" t="s">
        <v>45</v>
      </c>
      <c r="F420" s="17" t="s">
        <v>1288</v>
      </c>
      <c r="G420" s="10" t="s">
        <v>26</v>
      </c>
      <c r="H420" s="28">
        <v>45273</v>
      </c>
      <c r="I420" s="10">
        <v>1</v>
      </c>
      <c r="J420" s="10" t="s">
        <v>27</v>
      </c>
      <c r="K420" s="10">
        <v>2023</v>
      </c>
    </row>
    <row r="421" spans="1:11" x14ac:dyDescent="0.2">
      <c r="A421" s="17" t="s">
        <v>42</v>
      </c>
      <c r="B421" s="10" t="s">
        <v>1291</v>
      </c>
      <c r="C421" s="14" t="s">
        <v>1292</v>
      </c>
      <c r="D421" s="10" t="s">
        <v>21</v>
      </c>
      <c r="E421" s="14" t="s">
        <v>45</v>
      </c>
      <c r="F421" s="17" t="s">
        <v>1288</v>
      </c>
      <c r="G421" s="10" t="s">
        <v>17</v>
      </c>
      <c r="H421" s="28">
        <v>45273</v>
      </c>
      <c r="I421" s="10">
        <v>1</v>
      </c>
      <c r="J421" s="10" t="s">
        <v>27</v>
      </c>
      <c r="K421" s="10">
        <v>2023</v>
      </c>
    </row>
    <row r="422" spans="1:11" x14ac:dyDescent="0.2">
      <c r="A422" s="17" t="s">
        <v>1293</v>
      </c>
      <c r="B422" s="10" t="s">
        <v>1671</v>
      </c>
      <c r="C422" s="14" t="s">
        <v>1295</v>
      </c>
      <c r="D422" s="10" t="s">
        <v>14</v>
      </c>
      <c r="E422" s="17" t="s">
        <v>82</v>
      </c>
      <c r="F422" s="17" t="s">
        <v>1296</v>
      </c>
      <c r="G422" s="10" t="s">
        <v>26</v>
      </c>
      <c r="H422" s="28">
        <v>45273</v>
      </c>
      <c r="I422" s="10">
        <v>1</v>
      </c>
      <c r="J422" s="10" t="s">
        <v>27</v>
      </c>
      <c r="K422" s="10">
        <v>2023</v>
      </c>
    </row>
    <row r="423" spans="1:11" x14ac:dyDescent="0.2">
      <c r="A423" s="17" t="s">
        <v>1293</v>
      </c>
      <c r="B423" s="10" t="s">
        <v>1294</v>
      </c>
      <c r="C423" s="14" t="s">
        <v>1297</v>
      </c>
      <c r="D423" s="10" t="s">
        <v>21</v>
      </c>
      <c r="E423" s="17" t="s">
        <v>82</v>
      </c>
      <c r="F423" s="17" t="s">
        <v>1296</v>
      </c>
      <c r="G423" s="10" t="s">
        <v>26</v>
      </c>
      <c r="H423" s="28">
        <v>45273</v>
      </c>
      <c r="I423" s="10">
        <v>1</v>
      </c>
      <c r="J423" s="10" t="s">
        <v>27</v>
      </c>
      <c r="K423" s="10">
        <v>2023</v>
      </c>
    </row>
    <row r="424" spans="1:11" x14ac:dyDescent="0.2">
      <c r="A424" s="17" t="s">
        <v>1298</v>
      </c>
      <c r="B424" s="10" t="s">
        <v>1299</v>
      </c>
      <c r="C424" s="14" t="s">
        <v>1300</v>
      </c>
      <c r="D424" s="10" t="s">
        <v>21</v>
      </c>
      <c r="E424" s="17" t="s">
        <v>1120</v>
      </c>
      <c r="F424" s="17" t="s">
        <v>1301</v>
      </c>
      <c r="G424" s="10" t="s">
        <v>26</v>
      </c>
      <c r="H424" s="28">
        <v>45273</v>
      </c>
      <c r="I424" s="10">
        <v>1</v>
      </c>
      <c r="J424" s="10" t="s">
        <v>27</v>
      </c>
      <c r="K424" s="10">
        <v>2023</v>
      </c>
    </row>
    <row r="425" spans="1:11" x14ac:dyDescent="0.2">
      <c r="A425" s="17" t="s">
        <v>1302</v>
      </c>
      <c r="B425" s="10" t="s">
        <v>1303</v>
      </c>
      <c r="C425" s="14" t="s">
        <v>1304</v>
      </c>
      <c r="D425" s="10" t="s">
        <v>21</v>
      </c>
      <c r="E425" s="17" t="s">
        <v>86</v>
      </c>
      <c r="F425" s="17" t="s">
        <v>1305</v>
      </c>
      <c r="G425" s="10" t="s">
        <v>26</v>
      </c>
      <c r="H425" s="28">
        <v>45273</v>
      </c>
      <c r="I425" s="10">
        <v>1</v>
      </c>
      <c r="J425" s="10" t="s">
        <v>27</v>
      </c>
      <c r="K425" s="10">
        <v>2023</v>
      </c>
    </row>
    <row r="426" spans="1:11" x14ac:dyDescent="0.2">
      <c r="A426" s="17" t="s">
        <v>1306</v>
      </c>
      <c r="B426" s="10" t="s">
        <v>1307</v>
      </c>
      <c r="C426" s="14" t="s">
        <v>1308</v>
      </c>
      <c r="D426" s="10" t="s">
        <v>21</v>
      </c>
      <c r="E426" s="17" t="s">
        <v>1120</v>
      </c>
      <c r="F426" s="17" t="s">
        <v>1309</v>
      </c>
      <c r="G426" s="10" t="s">
        <v>26</v>
      </c>
      <c r="H426" s="28">
        <v>45273</v>
      </c>
      <c r="I426" s="10">
        <v>1</v>
      </c>
      <c r="J426" s="10" t="s">
        <v>27</v>
      </c>
      <c r="K426" s="10">
        <v>2023</v>
      </c>
    </row>
    <row r="427" spans="1:11" x14ac:dyDescent="0.2">
      <c r="A427" s="17" t="s">
        <v>1310</v>
      </c>
      <c r="B427" s="10" t="s">
        <v>1311</v>
      </c>
      <c r="C427" s="14" t="s">
        <v>1312</v>
      </c>
      <c r="D427" s="10" t="s">
        <v>21</v>
      </c>
      <c r="E427" s="14" t="s">
        <v>448</v>
      </c>
      <c r="F427" s="17" t="s">
        <v>1313</v>
      </c>
      <c r="G427" s="10" t="s">
        <v>26</v>
      </c>
      <c r="H427" s="28">
        <v>45273</v>
      </c>
      <c r="I427" s="10">
        <v>1</v>
      </c>
      <c r="J427" s="10" t="s">
        <v>27</v>
      </c>
      <c r="K427" s="10">
        <v>2023</v>
      </c>
    </row>
    <row r="428" spans="1:11" x14ac:dyDescent="0.2">
      <c r="A428" s="17" t="s">
        <v>121</v>
      </c>
      <c r="B428" s="10" t="s">
        <v>1314</v>
      </c>
      <c r="C428" s="14" t="s">
        <v>1315</v>
      </c>
      <c r="D428" s="10" t="s">
        <v>21</v>
      </c>
      <c r="E428" s="17" t="s">
        <v>124</v>
      </c>
      <c r="F428" s="10" t="s">
        <v>16</v>
      </c>
      <c r="G428" s="10" t="s">
        <v>26</v>
      </c>
      <c r="H428" s="28">
        <v>45273</v>
      </c>
      <c r="I428" s="10">
        <v>1</v>
      </c>
      <c r="J428" s="10" t="s">
        <v>27</v>
      </c>
      <c r="K428" s="10">
        <v>2023</v>
      </c>
    </row>
    <row r="429" spans="1:11" x14ac:dyDescent="0.2">
      <c r="A429" s="17" t="s">
        <v>1316</v>
      </c>
      <c r="B429" s="10" t="s">
        <v>1317</v>
      </c>
      <c r="C429" s="14" t="s">
        <v>1318</v>
      </c>
      <c r="D429" s="10" t="s">
        <v>21</v>
      </c>
      <c r="E429" s="14" t="s">
        <v>45</v>
      </c>
      <c r="F429" s="17" t="s">
        <v>1319</v>
      </c>
      <c r="G429" s="10" t="s">
        <v>26</v>
      </c>
      <c r="H429" s="28">
        <v>45273</v>
      </c>
      <c r="I429" s="10">
        <v>1</v>
      </c>
      <c r="J429" s="10" t="s">
        <v>27</v>
      </c>
      <c r="K429" s="10">
        <v>2023</v>
      </c>
    </row>
    <row r="430" spans="1:11" x14ac:dyDescent="0.2">
      <c r="A430" s="17" t="s">
        <v>1316</v>
      </c>
      <c r="B430" s="10" t="s">
        <v>1320</v>
      </c>
      <c r="C430" s="14" t="s">
        <v>1321</v>
      </c>
      <c r="D430" s="10" t="s">
        <v>342</v>
      </c>
      <c r="E430" s="14" t="s">
        <v>45</v>
      </c>
      <c r="F430" s="17" t="s">
        <v>1319</v>
      </c>
      <c r="G430" s="10" t="s">
        <v>26</v>
      </c>
      <c r="H430" s="28">
        <v>45273</v>
      </c>
      <c r="I430" s="10">
        <v>1</v>
      </c>
      <c r="J430" s="10" t="s">
        <v>27</v>
      </c>
      <c r="K430" s="10">
        <v>2023</v>
      </c>
    </row>
    <row r="431" spans="1:11" x14ac:dyDescent="0.2">
      <c r="A431" s="17" t="s">
        <v>1316</v>
      </c>
      <c r="B431" s="10" t="s">
        <v>1322</v>
      </c>
      <c r="C431" s="14" t="s">
        <v>1323</v>
      </c>
      <c r="D431" s="10" t="s">
        <v>14</v>
      </c>
      <c r="E431" s="14" t="s">
        <v>45</v>
      </c>
      <c r="F431" s="17" t="s">
        <v>1319</v>
      </c>
      <c r="G431" s="10" t="s">
        <v>26</v>
      </c>
      <c r="H431" s="28">
        <v>45273</v>
      </c>
      <c r="I431" s="10">
        <v>1</v>
      </c>
      <c r="J431" s="10" t="s">
        <v>27</v>
      </c>
      <c r="K431" s="10">
        <v>2023</v>
      </c>
    </row>
    <row r="432" spans="1:11" x14ac:dyDescent="0.2">
      <c r="A432" s="17" t="s">
        <v>1324</v>
      </c>
      <c r="B432" s="10" t="s">
        <v>1325</v>
      </c>
      <c r="C432" s="14" t="s">
        <v>1326</v>
      </c>
      <c r="D432" s="10" t="s">
        <v>561</v>
      </c>
      <c r="E432" s="14" t="s">
        <v>592</v>
      </c>
      <c r="F432" s="17" t="s">
        <v>1327</v>
      </c>
      <c r="G432" s="10" t="s">
        <v>26</v>
      </c>
      <c r="H432" s="28">
        <v>45273</v>
      </c>
      <c r="I432" s="10">
        <v>1</v>
      </c>
      <c r="J432" s="10" t="s">
        <v>27</v>
      </c>
      <c r="K432" s="10">
        <v>2023</v>
      </c>
    </row>
    <row r="433" spans="1:11" x14ac:dyDescent="0.2">
      <c r="A433" s="17" t="s">
        <v>1324</v>
      </c>
      <c r="B433" s="10" t="s">
        <v>1328</v>
      </c>
      <c r="C433" s="14" t="s">
        <v>1329</v>
      </c>
      <c r="D433" s="10" t="s">
        <v>392</v>
      </c>
      <c r="E433" s="14" t="s">
        <v>592</v>
      </c>
      <c r="F433" s="17" t="s">
        <v>1327</v>
      </c>
      <c r="G433" s="10" t="s">
        <v>26</v>
      </c>
      <c r="H433" s="28">
        <v>45273</v>
      </c>
      <c r="I433" s="10">
        <v>1</v>
      </c>
      <c r="J433" s="10" t="s">
        <v>27</v>
      </c>
      <c r="K433" s="10">
        <v>2023</v>
      </c>
    </row>
    <row r="434" spans="1:11" x14ac:dyDescent="0.2">
      <c r="A434" s="17" t="s">
        <v>1324</v>
      </c>
      <c r="B434" s="10" t="s">
        <v>1330</v>
      </c>
      <c r="C434" s="14" t="s">
        <v>1331</v>
      </c>
      <c r="D434" s="10" t="s">
        <v>1332</v>
      </c>
      <c r="E434" s="14" t="s">
        <v>592</v>
      </c>
      <c r="F434" s="17" t="s">
        <v>1327</v>
      </c>
      <c r="G434" s="10" t="s">
        <v>26</v>
      </c>
      <c r="H434" s="28">
        <v>45273</v>
      </c>
      <c r="I434" s="10">
        <v>1</v>
      </c>
      <c r="J434" s="10" t="s">
        <v>27</v>
      </c>
      <c r="K434" s="10">
        <v>2023</v>
      </c>
    </row>
    <row r="435" spans="1:11" x14ac:dyDescent="0.2">
      <c r="A435" s="17" t="s">
        <v>1333</v>
      </c>
      <c r="B435" s="10" t="s">
        <v>1334</v>
      </c>
      <c r="C435" s="14" t="s">
        <v>1335</v>
      </c>
      <c r="D435" s="10" t="s">
        <v>14</v>
      </c>
      <c r="E435" s="14" t="s">
        <v>45</v>
      </c>
      <c r="F435" s="17" t="s">
        <v>1336</v>
      </c>
      <c r="G435" s="10" t="s">
        <v>26</v>
      </c>
      <c r="H435" s="28">
        <v>45273</v>
      </c>
      <c r="I435" s="10">
        <v>1</v>
      </c>
      <c r="J435" s="10" t="s">
        <v>27</v>
      </c>
      <c r="K435" s="10">
        <v>2023</v>
      </c>
    </row>
    <row r="436" spans="1:11" x14ac:dyDescent="0.2">
      <c r="A436" s="17" t="s">
        <v>1337</v>
      </c>
      <c r="B436" s="10" t="s">
        <v>1338</v>
      </c>
      <c r="C436" s="14" t="s">
        <v>1339</v>
      </c>
      <c r="D436" s="10" t="s">
        <v>14</v>
      </c>
      <c r="E436" s="17" t="s">
        <v>86</v>
      </c>
      <c r="F436" s="17" t="s">
        <v>1340</v>
      </c>
      <c r="G436" s="10" t="s">
        <v>26</v>
      </c>
      <c r="H436" s="28">
        <v>45273</v>
      </c>
      <c r="I436" s="10">
        <v>1</v>
      </c>
      <c r="J436" s="10" t="s">
        <v>27</v>
      </c>
      <c r="K436" s="10">
        <v>2023</v>
      </c>
    </row>
    <row r="437" spans="1:11" x14ac:dyDescent="0.2">
      <c r="A437" s="17" t="s">
        <v>1341</v>
      </c>
      <c r="B437" s="10" t="s">
        <v>1342</v>
      </c>
      <c r="C437" s="14" t="s">
        <v>1343</v>
      </c>
      <c r="D437" s="10" t="s">
        <v>21</v>
      </c>
      <c r="E437" s="17" t="s">
        <v>82</v>
      </c>
      <c r="F437" s="17" t="s">
        <v>1344</v>
      </c>
      <c r="G437" s="10" t="s">
        <v>26</v>
      </c>
      <c r="H437" s="28">
        <v>45273</v>
      </c>
      <c r="I437" s="10">
        <v>1</v>
      </c>
      <c r="J437" s="10" t="s">
        <v>27</v>
      </c>
      <c r="K437" s="10">
        <v>2023</v>
      </c>
    </row>
    <row r="438" spans="1:11" x14ac:dyDescent="0.2">
      <c r="A438" s="17" t="s">
        <v>1341</v>
      </c>
      <c r="B438" s="10" t="s">
        <v>1345</v>
      </c>
      <c r="C438" s="14" t="s">
        <v>1346</v>
      </c>
      <c r="D438" s="10" t="s">
        <v>14</v>
      </c>
      <c r="E438" s="17" t="s">
        <v>82</v>
      </c>
      <c r="F438" s="17" t="s">
        <v>1344</v>
      </c>
      <c r="G438" s="10" t="s">
        <v>26</v>
      </c>
      <c r="H438" s="28">
        <v>45273</v>
      </c>
      <c r="I438" s="10">
        <v>1</v>
      </c>
      <c r="J438" s="10" t="s">
        <v>27</v>
      </c>
      <c r="K438" s="10">
        <v>2023</v>
      </c>
    </row>
    <row r="439" spans="1:11" x14ac:dyDescent="0.2">
      <c r="A439" s="17" t="s">
        <v>1341</v>
      </c>
      <c r="B439" s="10" t="s">
        <v>1347</v>
      </c>
      <c r="C439" s="14" t="s">
        <v>1348</v>
      </c>
      <c r="D439" s="10" t="s">
        <v>14</v>
      </c>
      <c r="E439" s="17" t="s">
        <v>82</v>
      </c>
      <c r="F439" s="17" t="s">
        <v>1344</v>
      </c>
      <c r="G439" s="10" t="s">
        <v>26</v>
      </c>
      <c r="H439" s="28">
        <v>45273</v>
      </c>
      <c r="I439" s="10">
        <v>1</v>
      </c>
      <c r="J439" s="10" t="s">
        <v>27</v>
      </c>
      <c r="K439" s="10">
        <v>2023</v>
      </c>
    </row>
    <row r="440" spans="1:11" x14ac:dyDescent="0.2">
      <c r="A440" s="17" t="s">
        <v>1341</v>
      </c>
      <c r="B440" s="10" t="s">
        <v>1349</v>
      </c>
      <c r="C440" s="14" t="s">
        <v>1350</v>
      </c>
      <c r="D440" s="10" t="s">
        <v>14</v>
      </c>
      <c r="E440" s="17" t="s">
        <v>82</v>
      </c>
      <c r="F440" s="17" t="s">
        <v>1344</v>
      </c>
      <c r="G440" s="10" t="s">
        <v>26</v>
      </c>
      <c r="H440" s="28">
        <v>45273</v>
      </c>
      <c r="I440" s="10">
        <v>1</v>
      </c>
      <c r="J440" s="10" t="s">
        <v>27</v>
      </c>
      <c r="K440" s="10">
        <v>2023</v>
      </c>
    </row>
    <row r="441" spans="1:11" x14ac:dyDescent="0.2">
      <c r="A441" s="17" t="s">
        <v>1341</v>
      </c>
      <c r="B441" s="10" t="s">
        <v>1351</v>
      </c>
      <c r="C441" s="14" t="s">
        <v>1352</v>
      </c>
      <c r="D441" s="10" t="s">
        <v>35</v>
      </c>
      <c r="E441" s="17" t="s">
        <v>82</v>
      </c>
      <c r="F441" s="17" t="s">
        <v>1344</v>
      </c>
      <c r="G441" s="10" t="s">
        <v>26</v>
      </c>
      <c r="H441" s="28">
        <v>45273</v>
      </c>
      <c r="I441" s="10">
        <v>1</v>
      </c>
      <c r="J441" s="10" t="s">
        <v>27</v>
      </c>
      <c r="K441" s="10">
        <v>2023</v>
      </c>
    </row>
    <row r="442" spans="1:11" x14ac:dyDescent="0.2">
      <c r="A442" s="17" t="s">
        <v>1353</v>
      </c>
      <c r="B442" s="10" t="s">
        <v>1354</v>
      </c>
      <c r="C442" s="14" t="s">
        <v>1355</v>
      </c>
      <c r="D442" s="10" t="s">
        <v>136</v>
      </c>
      <c r="E442" s="17" t="s">
        <v>1265</v>
      </c>
      <c r="F442" s="17" t="s">
        <v>1356</v>
      </c>
      <c r="G442" s="10" t="s">
        <v>26</v>
      </c>
      <c r="H442" s="28">
        <v>45273</v>
      </c>
      <c r="I442" s="10">
        <v>1</v>
      </c>
      <c r="J442" s="10" t="s">
        <v>27</v>
      </c>
      <c r="K442" s="10">
        <v>2023</v>
      </c>
    </row>
    <row r="443" spans="1:11" x14ac:dyDescent="0.2">
      <c r="A443" s="17" t="s">
        <v>1353</v>
      </c>
      <c r="B443" s="10" t="s">
        <v>1357</v>
      </c>
      <c r="C443" s="14" t="s">
        <v>1358</v>
      </c>
      <c r="D443" s="10" t="s">
        <v>151</v>
      </c>
      <c r="E443" s="17" t="s">
        <v>1265</v>
      </c>
      <c r="F443" s="17" t="s">
        <v>1356</v>
      </c>
      <c r="G443" s="10" t="s">
        <v>26</v>
      </c>
      <c r="H443" s="28">
        <v>45273</v>
      </c>
      <c r="I443" s="10">
        <v>1</v>
      </c>
      <c r="J443" s="10" t="s">
        <v>27</v>
      </c>
      <c r="K443" s="10">
        <v>2023</v>
      </c>
    </row>
    <row r="444" spans="1:11" x14ac:dyDescent="0.2">
      <c r="A444" s="17" t="s">
        <v>1353</v>
      </c>
      <c r="B444" s="10" t="s">
        <v>1359</v>
      </c>
      <c r="C444" s="14" t="s">
        <v>1360</v>
      </c>
      <c r="D444" s="10" t="s">
        <v>136</v>
      </c>
      <c r="E444" s="17" t="s">
        <v>1265</v>
      </c>
      <c r="F444" s="17" t="s">
        <v>1356</v>
      </c>
      <c r="G444" s="10" t="s">
        <v>26</v>
      </c>
      <c r="H444" s="28">
        <v>45273</v>
      </c>
      <c r="I444" s="10">
        <v>1</v>
      </c>
      <c r="J444" s="10" t="s">
        <v>27</v>
      </c>
      <c r="K444" s="10">
        <v>2023</v>
      </c>
    </row>
    <row r="445" spans="1:11" x14ac:dyDescent="0.2">
      <c r="A445" s="17" t="s">
        <v>1353</v>
      </c>
      <c r="B445" s="10" t="s">
        <v>1361</v>
      </c>
      <c r="C445" s="14" t="s">
        <v>1362</v>
      </c>
      <c r="D445" s="10" t="s">
        <v>136</v>
      </c>
      <c r="E445" s="17" t="s">
        <v>1265</v>
      </c>
      <c r="F445" s="17" t="s">
        <v>1356</v>
      </c>
      <c r="G445" s="10" t="s">
        <v>26</v>
      </c>
      <c r="H445" s="28">
        <v>45273</v>
      </c>
      <c r="I445" s="10">
        <v>1</v>
      </c>
      <c r="J445" s="10" t="s">
        <v>27</v>
      </c>
      <c r="K445" s="10">
        <v>2023</v>
      </c>
    </row>
    <row r="446" spans="1:11" x14ac:dyDescent="0.2">
      <c r="A446" s="17" t="s">
        <v>1353</v>
      </c>
      <c r="B446" s="10" t="s">
        <v>1363</v>
      </c>
      <c r="C446" s="14" t="s">
        <v>1364</v>
      </c>
      <c r="D446" s="10" t="s">
        <v>136</v>
      </c>
      <c r="E446" s="17" t="s">
        <v>1265</v>
      </c>
      <c r="F446" s="17" t="s">
        <v>1356</v>
      </c>
      <c r="G446" s="10" t="s">
        <v>26</v>
      </c>
      <c r="H446" s="28">
        <v>45273</v>
      </c>
      <c r="I446" s="10">
        <v>1</v>
      </c>
      <c r="J446" s="10" t="s">
        <v>27</v>
      </c>
      <c r="K446" s="10">
        <v>2023</v>
      </c>
    </row>
    <row r="447" spans="1:11" x14ac:dyDescent="0.2">
      <c r="A447" s="17" t="s">
        <v>1353</v>
      </c>
      <c r="B447" s="10" t="s">
        <v>1365</v>
      </c>
      <c r="C447" s="14" t="s">
        <v>1366</v>
      </c>
      <c r="D447" s="10" t="s">
        <v>136</v>
      </c>
      <c r="E447" s="17" t="s">
        <v>1265</v>
      </c>
      <c r="F447" s="17" t="s">
        <v>1356</v>
      </c>
      <c r="G447" s="10" t="s">
        <v>26</v>
      </c>
      <c r="H447" s="28">
        <v>45273</v>
      </c>
      <c r="I447" s="10">
        <v>1</v>
      </c>
      <c r="J447" s="10" t="s">
        <v>27</v>
      </c>
      <c r="K447" s="10">
        <v>2023</v>
      </c>
    </row>
    <row r="448" spans="1:11" x14ac:dyDescent="0.2">
      <c r="A448" s="17" t="s">
        <v>1367</v>
      </c>
      <c r="B448" s="10" t="s">
        <v>1368</v>
      </c>
      <c r="C448" s="14" t="s">
        <v>1369</v>
      </c>
      <c r="D448" s="10" t="s">
        <v>21</v>
      </c>
      <c r="E448" s="17" t="s">
        <v>189</v>
      </c>
      <c r="F448" s="17" t="s">
        <v>1370</v>
      </c>
      <c r="G448" s="10" t="s">
        <v>26</v>
      </c>
      <c r="H448" s="28">
        <v>45273</v>
      </c>
      <c r="I448" s="10">
        <v>1</v>
      </c>
      <c r="J448" s="10" t="s">
        <v>27</v>
      </c>
      <c r="K448" s="10">
        <v>2023</v>
      </c>
    </row>
    <row r="449" spans="1:11" x14ac:dyDescent="0.2">
      <c r="A449" s="17" t="s">
        <v>1367</v>
      </c>
      <c r="B449" s="10" t="s">
        <v>1371</v>
      </c>
      <c r="C449" s="14" t="s">
        <v>1372</v>
      </c>
      <c r="D449" s="10" t="s">
        <v>21</v>
      </c>
      <c r="E449" s="17" t="s">
        <v>189</v>
      </c>
      <c r="F449" s="17" t="s">
        <v>1370</v>
      </c>
      <c r="G449" s="10" t="s">
        <v>26</v>
      </c>
      <c r="H449" s="28">
        <v>45273</v>
      </c>
      <c r="I449" s="10">
        <v>1</v>
      </c>
      <c r="J449" s="10" t="s">
        <v>27</v>
      </c>
      <c r="K449" s="10">
        <v>2023</v>
      </c>
    </row>
    <row r="450" spans="1:11" x14ac:dyDescent="0.2">
      <c r="A450" s="17" t="s">
        <v>1373</v>
      </c>
      <c r="B450" s="10" t="s">
        <v>1374</v>
      </c>
      <c r="C450" s="14" t="s">
        <v>1375</v>
      </c>
      <c r="D450" s="10" t="s">
        <v>35</v>
      </c>
      <c r="E450" s="17" t="s">
        <v>787</v>
      </c>
      <c r="F450" s="17" t="s">
        <v>1376</v>
      </c>
      <c r="G450" s="10" t="s">
        <v>26</v>
      </c>
      <c r="H450" s="28">
        <v>45274</v>
      </c>
      <c r="I450" s="10">
        <v>1</v>
      </c>
      <c r="J450" s="10" t="s">
        <v>27</v>
      </c>
      <c r="K450" s="10">
        <v>2023</v>
      </c>
    </row>
    <row r="451" spans="1:11" x14ac:dyDescent="0.2">
      <c r="A451" s="17" t="s">
        <v>1377</v>
      </c>
      <c r="B451" s="10" t="s">
        <v>1378</v>
      </c>
      <c r="C451" s="14" t="s">
        <v>1379</v>
      </c>
      <c r="D451" s="10" t="s">
        <v>21</v>
      </c>
      <c r="E451" s="17" t="s">
        <v>787</v>
      </c>
      <c r="F451" s="17" t="s">
        <v>1380</v>
      </c>
      <c r="G451" s="10" t="s">
        <v>26</v>
      </c>
      <c r="H451" s="28">
        <v>45274</v>
      </c>
      <c r="I451" s="10">
        <v>1</v>
      </c>
      <c r="J451" s="10" t="s">
        <v>27</v>
      </c>
      <c r="K451" s="10">
        <v>2023</v>
      </c>
    </row>
    <row r="452" spans="1:11" x14ac:dyDescent="0.2">
      <c r="A452" s="17" t="s">
        <v>1121</v>
      </c>
      <c r="B452" s="10" t="s">
        <v>1381</v>
      </c>
      <c r="C452" s="10" t="s">
        <v>1382</v>
      </c>
      <c r="D452" s="10" t="s">
        <v>14</v>
      </c>
      <c r="E452" s="14" t="s">
        <v>45</v>
      </c>
      <c r="F452" s="17" t="s">
        <v>1124</v>
      </c>
      <c r="G452" s="10" t="s">
        <v>17</v>
      </c>
      <c r="H452" s="28">
        <v>45273</v>
      </c>
      <c r="I452" s="10">
        <v>1</v>
      </c>
      <c r="J452" s="10" t="s">
        <v>18</v>
      </c>
      <c r="K452" s="10">
        <v>2023</v>
      </c>
    </row>
    <row r="453" spans="1:11" x14ac:dyDescent="0.2">
      <c r="A453" s="17" t="s">
        <v>1121</v>
      </c>
      <c r="B453" s="10" t="s">
        <v>1383</v>
      </c>
      <c r="C453" s="10" t="s">
        <v>1384</v>
      </c>
      <c r="D453" s="10" t="s">
        <v>14</v>
      </c>
      <c r="E453" s="14" t="s">
        <v>45</v>
      </c>
      <c r="F453" s="17" t="s">
        <v>1124</v>
      </c>
      <c r="G453" s="10" t="s">
        <v>17</v>
      </c>
      <c r="H453" s="28">
        <v>45273</v>
      </c>
      <c r="I453" s="10">
        <v>1</v>
      </c>
      <c r="J453" s="10" t="s">
        <v>18</v>
      </c>
      <c r="K453" s="10">
        <v>2023</v>
      </c>
    </row>
    <row r="454" spans="1:11" x14ac:dyDescent="0.2">
      <c r="A454" s="17" t="s">
        <v>1385</v>
      </c>
      <c r="B454" s="10" t="s">
        <v>1386</v>
      </c>
      <c r="C454" s="10" t="s">
        <v>1387</v>
      </c>
      <c r="D454" s="10" t="s">
        <v>21</v>
      </c>
      <c r="E454" s="14" t="s">
        <v>131</v>
      </c>
      <c r="F454" s="17" t="s">
        <v>1388</v>
      </c>
      <c r="G454" s="10" t="s">
        <v>26</v>
      </c>
      <c r="H454" s="28">
        <v>45278</v>
      </c>
      <c r="I454" s="10">
        <v>1</v>
      </c>
      <c r="J454" s="10" t="s">
        <v>27</v>
      </c>
      <c r="K454" s="10">
        <v>2023</v>
      </c>
    </row>
    <row r="455" spans="1:11" x14ac:dyDescent="0.2">
      <c r="A455" s="17" t="s">
        <v>1385</v>
      </c>
      <c r="B455" s="10" t="s">
        <v>1389</v>
      </c>
      <c r="C455" s="10" t="s">
        <v>1390</v>
      </c>
      <c r="D455" s="10" t="s">
        <v>14</v>
      </c>
      <c r="E455" s="14" t="s">
        <v>131</v>
      </c>
      <c r="F455" s="17" t="s">
        <v>1388</v>
      </c>
      <c r="G455" s="10" t="s">
        <v>26</v>
      </c>
      <c r="H455" s="28">
        <v>45278</v>
      </c>
      <c r="I455" s="10">
        <v>1</v>
      </c>
      <c r="J455" s="10" t="s">
        <v>27</v>
      </c>
      <c r="K455" s="10">
        <v>2023</v>
      </c>
    </row>
    <row r="456" spans="1:11" x14ac:dyDescent="0.2">
      <c r="A456" s="17" t="s">
        <v>1391</v>
      </c>
      <c r="B456" s="10" t="s">
        <v>1392</v>
      </c>
      <c r="C456" s="10" t="s">
        <v>1393</v>
      </c>
      <c r="D456" s="10" t="s">
        <v>21</v>
      </c>
      <c r="E456" s="17" t="s">
        <v>1120</v>
      </c>
      <c r="F456" s="17" t="s">
        <v>1394</v>
      </c>
      <c r="G456" s="10" t="s">
        <v>26</v>
      </c>
      <c r="H456" s="28">
        <v>45278</v>
      </c>
      <c r="I456" s="10">
        <v>1</v>
      </c>
      <c r="J456" s="10" t="s">
        <v>27</v>
      </c>
      <c r="K456" s="10">
        <v>2023</v>
      </c>
    </row>
    <row r="457" spans="1:11" x14ac:dyDescent="0.2">
      <c r="A457" s="17" t="s">
        <v>1395</v>
      </c>
      <c r="B457" s="10" t="s">
        <v>1396</v>
      </c>
      <c r="C457" s="10" t="s">
        <v>1397</v>
      </c>
      <c r="D457" s="10" t="s">
        <v>1398</v>
      </c>
      <c r="E457" s="14" t="s">
        <v>131</v>
      </c>
      <c r="F457" s="17" t="s">
        <v>1399</v>
      </c>
      <c r="G457" s="10" t="s">
        <v>26</v>
      </c>
      <c r="H457" s="28">
        <v>45278</v>
      </c>
      <c r="I457" s="10">
        <v>1</v>
      </c>
      <c r="J457" s="10" t="s">
        <v>27</v>
      </c>
      <c r="K457" s="10">
        <v>2023</v>
      </c>
    </row>
    <row r="458" spans="1:11" x14ac:dyDescent="0.2">
      <c r="A458" s="17" t="s">
        <v>1395</v>
      </c>
      <c r="B458" s="10" t="s">
        <v>1400</v>
      </c>
      <c r="C458" s="10" t="s">
        <v>1401</v>
      </c>
      <c r="D458" s="10" t="s">
        <v>14</v>
      </c>
      <c r="E458" s="14" t="s">
        <v>131</v>
      </c>
      <c r="F458" s="17" t="s">
        <v>1399</v>
      </c>
      <c r="G458" s="10" t="s">
        <v>26</v>
      </c>
      <c r="H458" s="28">
        <v>45278</v>
      </c>
      <c r="I458" s="10">
        <v>1</v>
      </c>
      <c r="J458" s="10" t="s">
        <v>27</v>
      </c>
      <c r="K458" s="10">
        <v>2023</v>
      </c>
    </row>
    <row r="459" spans="1:11" x14ac:dyDescent="0.2">
      <c r="A459" s="17" t="s">
        <v>1402</v>
      </c>
      <c r="B459" s="10" t="s">
        <v>1403</v>
      </c>
      <c r="C459" s="10" t="s">
        <v>1404</v>
      </c>
      <c r="D459" s="10" t="s">
        <v>21</v>
      </c>
      <c r="E459" s="14" t="s">
        <v>131</v>
      </c>
      <c r="F459" s="17" t="s">
        <v>1405</v>
      </c>
      <c r="G459" s="10" t="s">
        <v>26</v>
      </c>
      <c r="H459" s="28">
        <v>45278</v>
      </c>
      <c r="I459" s="10">
        <v>1</v>
      </c>
      <c r="J459" s="10" t="s">
        <v>27</v>
      </c>
      <c r="K459" s="10">
        <v>2023</v>
      </c>
    </row>
    <row r="460" spans="1:11" x14ac:dyDescent="0.2">
      <c r="A460" s="17" t="s">
        <v>1406</v>
      </c>
      <c r="B460" s="10" t="s">
        <v>1407</v>
      </c>
      <c r="C460" s="10" t="s">
        <v>1408</v>
      </c>
      <c r="D460" s="10" t="s">
        <v>21</v>
      </c>
      <c r="E460" s="17" t="s">
        <v>787</v>
      </c>
      <c r="F460" s="17" t="s">
        <v>1409</v>
      </c>
      <c r="G460" s="10" t="s">
        <v>26</v>
      </c>
      <c r="H460" s="28">
        <v>45278</v>
      </c>
      <c r="I460" s="10">
        <v>1</v>
      </c>
      <c r="J460" s="10" t="s">
        <v>27</v>
      </c>
      <c r="K460" s="10">
        <v>2023</v>
      </c>
    </row>
    <row r="461" spans="1:11" x14ac:dyDescent="0.2">
      <c r="A461" s="17" t="s">
        <v>1410</v>
      </c>
      <c r="B461" s="10" t="s">
        <v>1411</v>
      </c>
      <c r="C461" s="10" t="s">
        <v>1412</v>
      </c>
      <c r="D461" s="10" t="s">
        <v>253</v>
      </c>
      <c r="E461" s="14" t="s">
        <v>109</v>
      </c>
      <c r="F461" s="17" t="s">
        <v>1413</v>
      </c>
      <c r="G461" s="10" t="s">
        <v>26</v>
      </c>
      <c r="H461" s="28">
        <v>45278</v>
      </c>
      <c r="I461" s="10">
        <v>1</v>
      </c>
      <c r="J461" s="10" t="s">
        <v>27</v>
      </c>
      <c r="K461" s="10">
        <v>2023</v>
      </c>
    </row>
    <row r="462" spans="1:11" x14ac:dyDescent="0.2">
      <c r="A462" s="17" t="s">
        <v>374</v>
      </c>
      <c r="B462" s="10" t="s">
        <v>1414</v>
      </c>
      <c r="C462" s="10" t="s">
        <v>376</v>
      </c>
      <c r="D462" s="10" t="s">
        <v>14</v>
      </c>
      <c r="E462" s="17" t="s">
        <v>74</v>
      </c>
      <c r="F462" s="17" t="s">
        <v>1415</v>
      </c>
      <c r="G462" s="10" t="s">
        <v>17</v>
      </c>
      <c r="H462" s="28">
        <v>45278</v>
      </c>
      <c r="I462" s="10">
        <v>1</v>
      </c>
      <c r="J462" s="10" t="s">
        <v>27</v>
      </c>
      <c r="K462" s="10">
        <v>2023</v>
      </c>
    </row>
    <row r="463" spans="1:11" x14ac:dyDescent="0.2">
      <c r="A463" s="17" t="s">
        <v>374</v>
      </c>
      <c r="B463" s="10" t="s">
        <v>1416</v>
      </c>
      <c r="C463" s="10" t="s">
        <v>1417</v>
      </c>
      <c r="D463" s="10" t="s">
        <v>21</v>
      </c>
      <c r="E463" s="17" t="s">
        <v>74</v>
      </c>
      <c r="F463" s="17" t="s">
        <v>1415</v>
      </c>
      <c r="G463" s="10" t="s">
        <v>26</v>
      </c>
      <c r="H463" s="28">
        <v>45278</v>
      </c>
      <c r="I463" s="10">
        <v>1</v>
      </c>
      <c r="J463" s="10" t="s">
        <v>27</v>
      </c>
      <c r="K463" s="10">
        <v>2023</v>
      </c>
    </row>
    <row r="464" spans="1:11" x14ac:dyDescent="0.2">
      <c r="A464" s="17" t="s">
        <v>374</v>
      </c>
      <c r="B464" s="10" t="s">
        <v>1418</v>
      </c>
      <c r="C464" s="10" t="s">
        <v>379</v>
      </c>
      <c r="D464" s="10" t="s">
        <v>380</v>
      </c>
      <c r="E464" s="17" t="s">
        <v>74</v>
      </c>
      <c r="F464" s="17" t="s">
        <v>1415</v>
      </c>
      <c r="G464" s="10" t="s">
        <v>17</v>
      </c>
      <c r="H464" s="28">
        <v>45278</v>
      </c>
      <c r="I464" s="10">
        <v>1</v>
      </c>
      <c r="J464" s="10" t="s">
        <v>27</v>
      </c>
      <c r="K464" s="10">
        <v>2023</v>
      </c>
    </row>
    <row r="465" spans="1:11" x14ac:dyDescent="0.2">
      <c r="A465" s="17" t="s">
        <v>374</v>
      </c>
      <c r="B465" s="10" t="s">
        <v>1419</v>
      </c>
      <c r="C465" s="10" t="s">
        <v>382</v>
      </c>
      <c r="D465" s="10" t="s">
        <v>21</v>
      </c>
      <c r="E465" s="17" t="s">
        <v>74</v>
      </c>
      <c r="F465" s="17" t="s">
        <v>1415</v>
      </c>
      <c r="G465" s="10" t="s">
        <v>26</v>
      </c>
      <c r="H465" s="28">
        <v>45278</v>
      </c>
      <c r="I465" s="10">
        <v>1</v>
      </c>
      <c r="J465" s="10" t="s">
        <v>27</v>
      </c>
      <c r="K465" s="10">
        <v>2023</v>
      </c>
    </row>
    <row r="466" spans="1:11" x14ac:dyDescent="0.2">
      <c r="A466" s="17" t="s">
        <v>374</v>
      </c>
      <c r="B466" s="10" t="s">
        <v>1420</v>
      </c>
      <c r="C466" s="10" t="s">
        <v>384</v>
      </c>
      <c r="D466" s="10" t="s">
        <v>21</v>
      </c>
      <c r="E466" s="17" t="s">
        <v>74</v>
      </c>
      <c r="F466" s="17" t="s">
        <v>1415</v>
      </c>
      <c r="G466" s="10" t="s">
        <v>26</v>
      </c>
      <c r="H466" s="28">
        <v>45278</v>
      </c>
      <c r="I466" s="10">
        <v>1</v>
      </c>
      <c r="J466" s="10" t="s">
        <v>27</v>
      </c>
      <c r="K466" s="10">
        <v>2023</v>
      </c>
    </row>
    <row r="467" spans="1:11" x14ac:dyDescent="0.2">
      <c r="A467" s="17" t="s">
        <v>1421</v>
      </c>
      <c r="B467" s="10" t="s">
        <v>1422</v>
      </c>
      <c r="C467" s="10" t="s">
        <v>1423</v>
      </c>
      <c r="D467" s="10" t="s">
        <v>108</v>
      </c>
      <c r="E467" s="14" t="s">
        <v>109</v>
      </c>
      <c r="F467" s="17" t="s">
        <v>1424</v>
      </c>
      <c r="G467" s="10" t="s">
        <v>26</v>
      </c>
      <c r="H467" s="28">
        <v>45278</v>
      </c>
      <c r="I467" s="10">
        <v>1</v>
      </c>
      <c r="J467" s="10" t="s">
        <v>27</v>
      </c>
      <c r="K467" s="10">
        <v>2023</v>
      </c>
    </row>
    <row r="468" spans="1:11" x14ac:dyDescent="0.2">
      <c r="A468" s="17" t="s">
        <v>653</v>
      </c>
      <c r="B468" s="10" t="s">
        <v>1425</v>
      </c>
      <c r="C468" s="10" t="s">
        <v>1426</v>
      </c>
      <c r="D468" s="10" t="s">
        <v>665</v>
      </c>
      <c r="E468" s="17" t="s">
        <v>656</v>
      </c>
      <c r="F468" s="17" t="s">
        <v>1427</v>
      </c>
      <c r="G468" s="10" t="s">
        <v>17</v>
      </c>
      <c r="H468" s="28">
        <v>45278</v>
      </c>
      <c r="I468" s="10">
        <v>1</v>
      </c>
      <c r="J468" s="10" t="s">
        <v>27</v>
      </c>
      <c r="K468" s="10">
        <v>2023</v>
      </c>
    </row>
    <row r="469" spans="1:11" x14ac:dyDescent="0.2">
      <c r="A469" s="17" t="s">
        <v>1428</v>
      </c>
      <c r="B469" s="10" t="s">
        <v>1429</v>
      </c>
      <c r="C469" s="10" t="s">
        <v>1430</v>
      </c>
      <c r="D469" s="10" t="s">
        <v>1431</v>
      </c>
      <c r="E469" s="17" t="s">
        <v>41</v>
      </c>
      <c r="F469" s="17" t="s">
        <v>1432</v>
      </c>
      <c r="G469" s="10" t="s">
        <v>26</v>
      </c>
      <c r="H469" s="28">
        <v>45278</v>
      </c>
      <c r="I469" s="10">
        <v>1</v>
      </c>
      <c r="J469" s="10" t="s">
        <v>27</v>
      </c>
      <c r="K469" s="10">
        <v>2023</v>
      </c>
    </row>
    <row r="470" spans="1:11" x14ac:dyDescent="0.2">
      <c r="A470" s="17" t="s">
        <v>1428</v>
      </c>
      <c r="B470" s="10" t="s">
        <v>1433</v>
      </c>
      <c r="C470" s="10" t="s">
        <v>1434</v>
      </c>
      <c r="D470" s="10" t="s">
        <v>151</v>
      </c>
      <c r="E470" s="17" t="s">
        <v>41</v>
      </c>
      <c r="F470" s="17" t="s">
        <v>1432</v>
      </c>
      <c r="G470" s="10" t="s">
        <v>26</v>
      </c>
      <c r="H470" s="28">
        <v>45278</v>
      </c>
      <c r="I470" s="10">
        <v>1</v>
      </c>
      <c r="J470" s="10" t="s">
        <v>27</v>
      </c>
      <c r="K470" s="10">
        <v>2023</v>
      </c>
    </row>
    <row r="471" spans="1:11" x14ac:dyDescent="0.2">
      <c r="A471" s="17" t="s">
        <v>1435</v>
      </c>
      <c r="B471" s="10" t="s">
        <v>1436</v>
      </c>
      <c r="C471" s="10" t="s">
        <v>1437</v>
      </c>
      <c r="D471" s="10" t="s">
        <v>681</v>
      </c>
      <c r="E471" s="17" t="s">
        <v>787</v>
      </c>
      <c r="F471" s="17" t="s">
        <v>1438</v>
      </c>
      <c r="G471" s="10" t="s">
        <v>26</v>
      </c>
      <c r="H471" s="28">
        <v>45278</v>
      </c>
      <c r="I471" s="10">
        <v>1</v>
      </c>
      <c r="J471" s="10" t="s">
        <v>27</v>
      </c>
      <c r="K471" s="10">
        <v>2023</v>
      </c>
    </row>
    <row r="472" spans="1:11" x14ac:dyDescent="0.2">
      <c r="A472" s="17" t="s">
        <v>1435</v>
      </c>
      <c r="B472" s="10" t="s">
        <v>1439</v>
      </c>
      <c r="C472" s="10" t="s">
        <v>1440</v>
      </c>
      <c r="D472" s="10" t="s">
        <v>14</v>
      </c>
      <c r="E472" s="17" t="s">
        <v>787</v>
      </c>
      <c r="F472" s="17" t="s">
        <v>1438</v>
      </c>
      <c r="G472" s="10" t="s">
        <v>26</v>
      </c>
      <c r="H472" s="28">
        <v>45278</v>
      </c>
      <c r="I472" s="10">
        <v>1</v>
      </c>
      <c r="J472" s="10" t="s">
        <v>27</v>
      </c>
      <c r="K472" s="10">
        <v>2023</v>
      </c>
    </row>
    <row r="473" spans="1:11" x14ac:dyDescent="0.2">
      <c r="A473" s="17" t="s">
        <v>1441</v>
      </c>
      <c r="B473" s="10" t="s">
        <v>1442</v>
      </c>
      <c r="C473" s="10" t="s">
        <v>1443</v>
      </c>
      <c r="D473" s="10" t="s">
        <v>35</v>
      </c>
      <c r="E473" s="17" t="s">
        <v>787</v>
      </c>
      <c r="F473" s="17" t="s">
        <v>1444</v>
      </c>
      <c r="G473" s="10" t="s">
        <v>26</v>
      </c>
      <c r="H473" s="28">
        <v>45278</v>
      </c>
      <c r="I473" s="10">
        <v>1</v>
      </c>
      <c r="J473" s="10" t="s">
        <v>27</v>
      </c>
      <c r="K473" s="10">
        <v>2023</v>
      </c>
    </row>
    <row r="474" spans="1:11" x14ac:dyDescent="0.2">
      <c r="A474" s="17" t="s">
        <v>1445</v>
      </c>
      <c r="B474" s="10" t="s">
        <v>1446</v>
      </c>
      <c r="C474" s="10" t="s">
        <v>1447</v>
      </c>
      <c r="D474" s="10" t="s">
        <v>31</v>
      </c>
      <c r="E474" s="17" t="s">
        <v>787</v>
      </c>
      <c r="F474" s="17" t="s">
        <v>1448</v>
      </c>
      <c r="G474" s="10" t="s">
        <v>26</v>
      </c>
      <c r="H474" s="28">
        <v>45278</v>
      </c>
      <c r="I474" s="10">
        <v>1</v>
      </c>
      <c r="J474" s="10" t="s">
        <v>27</v>
      </c>
      <c r="K474" s="10">
        <v>2023</v>
      </c>
    </row>
    <row r="475" spans="1:11" x14ac:dyDescent="0.2">
      <c r="A475" s="17" t="s">
        <v>1445</v>
      </c>
      <c r="B475" s="10" t="s">
        <v>1449</v>
      </c>
      <c r="C475" s="10" t="s">
        <v>1450</v>
      </c>
      <c r="D475" s="10" t="s">
        <v>21</v>
      </c>
      <c r="E475" s="17" t="s">
        <v>787</v>
      </c>
      <c r="F475" s="17" t="s">
        <v>1448</v>
      </c>
      <c r="G475" s="10" t="s">
        <v>26</v>
      </c>
      <c r="H475" s="28">
        <v>45278</v>
      </c>
      <c r="I475" s="10">
        <v>1</v>
      </c>
      <c r="J475" s="10" t="s">
        <v>27</v>
      </c>
      <c r="K475" s="10">
        <v>2023</v>
      </c>
    </row>
    <row r="476" spans="1:11" x14ac:dyDescent="0.2">
      <c r="A476" s="17" t="s">
        <v>1445</v>
      </c>
      <c r="B476" s="10" t="s">
        <v>1451</v>
      </c>
      <c r="C476" s="10" t="s">
        <v>1452</v>
      </c>
      <c r="D476" s="10" t="s">
        <v>21</v>
      </c>
      <c r="E476" s="17" t="s">
        <v>787</v>
      </c>
      <c r="F476" s="17" t="s">
        <v>1448</v>
      </c>
      <c r="G476" s="10" t="s">
        <v>26</v>
      </c>
      <c r="H476" s="28">
        <v>45278</v>
      </c>
      <c r="I476" s="10">
        <v>1</v>
      </c>
      <c r="J476" s="10" t="s">
        <v>27</v>
      </c>
      <c r="K476" s="10">
        <v>2023</v>
      </c>
    </row>
    <row r="477" spans="1:11" x14ac:dyDescent="0.2">
      <c r="A477" s="17" t="s">
        <v>1453</v>
      </c>
      <c r="B477" s="10" t="s">
        <v>1454</v>
      </c>
      <c r="C477" s="10" t="s">
        <v>1455</v>
      </c>
      <c r="D477" s="10" t="s">
        <v>342</v>
      </c>
      <c r="E477" s="14" t="s">
        <v>448</v>
      </c>
      <c r="F477" s="17" t="s">
        <v>1456</v>
      </c>
      <c r="G477" s="10" t="s">
        <v>26</v>
      </c>
      <c r="H477" s="28">
        <v>45278</v>
      </c>
      <c r="I477" s="10">
        <v>1</v>
      </c>
      <c r="J477" s="10" t="s">
        <v>27</v>
      </c>
      <c r="K477" s="10">
        <v>2023</v>
      </c>
    </row>
    <row r="478" spans="1:11" x14ac:dyDescent="0.2">
      <c r="A478" s="17" t="s">
        <v>1453</v>
      </c>
      <c r="B478" s="10" t="s">
        <v>1457</v>
      </c>
      <c r="C478" s="10" t="s">
        <v>1458</v>
      </c>
      <c r="D478" s="10" t="s">
        <v>392</v>
      </c>
      <c r="E478" s="14" t="s">
        <v>448</v>
      </c>
      <c r="F478" s="17" t="s">
        <v>1456</v>
      </c>
      <c r="G478" s="10" t="s">
        <v>26</v>
      </c>
      <c r="H478" s="28">
        <v>45278</v>
      </c>
      <c r="I478" s="10">
        <v>1</v>
      </c>
      <c r="J478" s="10" t="s">
        <v>27</v>
      </c>
      <c r="K478" s="10">
        <v>2023</v>
      </c>
    </row>
    <row r="479" spans="1:11" x14ac:dyDescent="0.2">
      <c r="A479" s="17" t="s">
        <v>1453</v>
      </c>
      <c r="B479" s="10" t="s">
        <v>1459</v>
      </c>
      <c r="C479" s="10" t="s">
        <v>1460</v>
      </c>
      <c r="D479" s="10" t="s">
        <v>21</v>
      </c>
      <c r="E479" s="14" t="s">
        <v>448</v>
      </c>
      <c r="F479" s="17" t="s">
        <v>1456</v>
      </c>
      <c r="G479" s="10" t="s">
        <v>26</v>
      </c>
      <c r="H479" s="28">
        <v>45278</v>
      </c>
      <c r="I479" s="10">
        <v>1</v>
      </c>
      <c r="J479" s="10" t="s">
        <v>27</v>
      </c>
      <c r="K479" s="10">
        <v>2023</v>
      </c>
    </row>
    <row r="480" spans="1:11" x14ac:dyDescent="0.2">
      <c r="A480" s="17" t="s">
        <v>1453</v>
      </c>
      <c r="B480" s="10" t="s">
        <v>1461</v>
      </c>
      <c r="C480" s="10" t="s">
        <v>1462</v>
      </c>
      <c r="D480" s="10" t="s">
        <v>561</v>
      </c>
      <c r="E480" s="14" t="s">
        <v>448</v>
      </c>
      <c r="F480" s="17" t="s">
        <v>1456</v>
      </c>
      <c r="G480" s="10" t="s">
        <v>26</v>
      </c>
      <c r="H480" s="28">
        <v>45278</v>
      </c>
      <c r="I480" s="10">
        <v>1</v>
      </c>
      <c r="J480" s="10" t="s">
        <v>27</v>
      </c>
      <c r="K480" s="10">
        <v>2023</v>
      </c>
    </row>
    <row r="481" spans="1:11" x14ac:dyDescent="0.2">
      <c r="A481" s="17" t="s">
        <v>1453</v>
      </c>
      <c r="B481" s="10" t="s">
        <v>1463</v>
      </c>
      <c r="C481" s="10" t="s">
        <v>1464</v>
      </c>
      <c r="D481" s="10" t="s">
        <v>342</v>
      </c>
      <c r="E481" s="14" t="s">
        <v>448</v>
      </c>
      <c r="F481" s="17" t="s">
        <v>1456</v>
      </c>
      <c r="G481" s="10" t="s">
        <v>26</v>
      </c>
      <c r="H481" s="28">
        <v>45278</v>
      </c>
      <c r="I481" s="10">
        <v>1</v>
      </c>
      <c r="J481" s="10" t="s">
        <v>27</v>
      </c>
      <c r="K481" s="10">
        <v>2023</v>
      </c>
    </row>
    <row r="482" spans="1:11" x14ac:dyDescent="0.2">
      <c r="A482" s="17" t="s">
        <v>1465</v>
      </c>
      <c r="B482" s="10" t="s">
        <v>1466</v>
      </c>
      <c r="C482" s="10" t="s">
        <v>1467</v>
      </c>
      <c r="D482" s="10" t="s">
        <v>14</v>
      </c>
      <c r="E482" s="17" t="s">
        <v>787</v>
      </c>
      <c r="F482" s="17" t="s">
        <v>1468</v>
      </c>
      <c r="G482" s="10" t="s">
        <v>26</v>
      </c>
      <c r="H482" s="28">
        <v>45278</v>
      </c>
      <c r="I482" s="10">
        <v>1</v>
      </c>
      <c r="J482" s="10" t="s">
        <v>27</v>
      </c>
      <c r="K482" s="10">
        <v>2023</v>
      </c>
    </row>
    <row r="483" spans="1:11" x14ac:dyDescent="0.2">
      <c r="A483" s="17" t="s">
        <v>1469</v>
      </c>
      <c r="B483" s="10" t="s">
        <v>1470</v>
      </c>
      <c r="C483" s="10" t="s">
        <v>1471</v>
      </c>
      <c r="D483" s="10" t="s">
        <v>14</v>
      </c>
      <c r="E483" s="17" t="s">
        <v>68</v>
      </c>
      <c r="F483" s="17" t="s">
        <v>1472</v>
      </c>
      <c r="G483" s="10" t="s">
        <v>26</v>
      </c>
      <c r="H483" s="28">
        <v>45278</v>
      </c>
      <c r="I483" s="10">
        <v>1</v>
      </c>
      <c r="J483" s="10" t="s">
        <v>27</v>
      </c>
      <c r="K483" s="10">
        <v>2023</v>
      </c>
    </row>
    <row r="484" spans="1:11" x14ac:dyDescent="0.2">
      <c r="A484" s="17" t="s">
        <v>1473</v>
      </c>
      <c r="B484" s="10" t="s">
        <v>1474</v>
      </c>
      <c r="C484" s="10" t="s">
        <v>1475</v>
      </c>
      <c r="D484" s="10" t="s">
        <v>21</v>
      </c>
      <c r="E484" s="14" t="s">
        <v>45</v>
      </c>
      <c r="F484" s="17" t="s">
        <v>1476</v>
      </c>
      <c r="G484" s="10" t="s">
        <v>26</v>
      </c>
      <c r="H484" s="28">
        <v>45278</v>
      </c>
      <c r="I484" s="10">
        <v>1</v>
      </c>
      <c r="J484" s="10" t="s">
        <v>27</v>
      </c>
      <c r="K484" s="10">
        <v>2023</v>
      </c>
    </row>
    <row r="485" spans="1:11" x14ac:dyDescent="0.2">
      <c r="A485" s="17" t="s">
        <v>1477</v>
      </c>
      <c r="B485" s="10" t="s">
        <v>1478</v>
      </c>
      <c r="C485" s="10" t="s">
        <v>1479</v>
      </c>
      <c r="D485" s="10" t="s">
        <v>253</v>
      </c>
      <c r="E485" s="14" t="s">
        <v>109</v>
      </c>
      <c r="F485" s="17" t="s">
        <v>1480</v>
      </c>
      <c r="G485" s="10" t="s">
        <v>26</v>
      </c>
      <c r="H485" s="28">
        <v>45278</v>
      </c>
      <c r="I485" s="10">
        <v>1</v>
      </c>
      <c r="J485" s="10" t="s">
        <v>27</v>
      </c>
      <c r="K485" s="10">
        <v>2023</v>
      </c>
    </row>
    <row r="486" spans="1:11" x14ac:dyDescent="0.2">
      <c r="A486" s="17" t="s">
        <v>1477</v>
      </c>
      <c r="B486" s="10" t="s">
        <v>1481</v>
      </c>
      <c r="C486" s="10" t="s">
        <v>1482</v>
      </c>
      <c r="D486" s="10" t="s">
        <v>253</v>
      </c>
      <c r="E486" s="14" t="s">
        <v>109</v>
      </c>
      <c r="F486" s="17" t="s">
        <v>1480</v>
      </c>
      <c r="G486" s="10" t="s">
        <v>26</v>
      </c>
      <c r="H486" s="28">
        <v>45278</v>
      </c>
      <c r="I486" s="10">
        <v>1</v>
      </c>
      <c r="J486" s="10" t="s">
        <v>27</v>
      </c>
      <c r="K486" s="10">
        <v>2023</v>
      </c>
    </row>
    <row r="487" spans="1:11" x14ac:dyDescent="0.2">
      <c r="A487" s="17" t="s">
        <v>1483</v>
      </c>
      <c r="B487" s="10" t="s">
        <v>1484</v>
      </c>
      <c r="C487" s="10" t="s">
        <v>1485</v>
      </c>
      <c r="D487" s="10" t="s">
        <v>14</v>
      </c>
      <c r="E487" s="17" t="s">
        <v>787</v>
      </c>
      <c r="F487" s="17" t="s">
        <v>1486</v>
      </c>
      <c r="G487" s="10" t="s">
        <v>26</v>
      </c>
      <c r="H487" s="28">
        <v>45278</v>
      </c>
      <c r="I487" s="10">
        <v>1</v>
      </c>
      <c r="J487" s="10" t="s">
        <v>27</v>
      </c>
      <c r="K487" s="10">
        <v>2023</v>
      </c>
    </row>
    <row r="488" spans="1:11" x14ac:dyDescent="0.2">
      <c r="A488" s="17" t="s">
        <v>1487</v>
      </c>
      <c r="B488" s="10" t="s">
        <v>1488</v>
      </c>
      <c r="C488" s="10" t="s">
        <v>1489</v>
      </c>
      <c r="D488" s="10" t="s">
        <v>35</v>
      </c>
      <c r="E488" s="17" t="s">
        <v>787</v>
      </c>
      <c r="F488" s="17" t="s">
        <v>1490</v>
      </c>
      <c r="G488" s="10" t="s">
        <v>26</v>
      </c>
      <c r="H488" s="28">
        <v>45278</v>
      </c>
      <c r="I488" s="10">
        <v>1</v>
      </c>
      <c r="J488" s="10" t="s">
        <v>27</v>
      </c>
      <c r="K488" s="10">
        <v>2023</v>
      </c>
    </row>
    <row r="489" spans="1:11" x14ac:dyDescent="0.2">
      <c r="A489" s="17" t="s">
        <v>1487</v>
      </c>
      <c r="B489" s="10" t="s">
        <v>1491</v>
      </c>
      <c r="C489" s="10" t="s">
        <v>1492</v>
      </c>
      <c r="D489" s="10" t="s">
        <v>21</v>
      </c>
      <c r="E489" s="17" t="s">
        <v>787</v>
      </c>
      <c r="F489" s="17" t="s">
        <v>1490</v>
      </c>
      <c r="G489" s="10" t="s">
        <v>26</v>
      </c>
      <c r="H489" s="28">
        <v>45278</v>
      </c>
      <c r="I489" s="10">
        <v>1</v>
      </c>
      <c r="J489" s="10" t="s">
        <v>27</v>
      </c>
      <c r="K489" s="10">
        <v>2023</v>
      </c>
    </row>
    <row r="490" spans="1:11" x14ac:dyDescent="0.2">
      <c r="A490" s="17" t="s">
        <v>1493</v>
      </c>
      <c r="B490" s="10" t="s">
        <v>1494</v>
      </c>
      <c r="C490" s="10" t="s">
        <v>1495</v>
      </c>
      <c r="D490" s="10" t="s">
        <v>21</v>
      </c>
      <c r="E490" s="17" t="s">
        <v>787</v>
      </c>
      <c r="F490" s="17" t="s">
        <v>1496</v>
      </c>
      <c r="G490" s="10" t="s">
        <v>26</v>
      </c>
      <c r="H490" s="28">
        <v>45278</v>
      </c>
      <c r="I490" s="10">
        <v>1</v>
      </c>
      <c r="J490" s="10" t="s">
        <v>27</v>
      </c>
      <c r="K490" s="10">
        <v>2023</v>
      </c>
    </row>
    <row r="491" spans="1:11" x14ac:dyDescent="0.2">
      <c r="A491" s="17" t="s">
        <v>1497</v>
      </c>
      <c r="B491" s="10" t="s">
        <v>1498</v>
      </c>
      <c r="C491" s="10" t="s">
        <v>1499</v>
      </c>
      <c r="D491" s="10" t="s">
        <v>21</v>
      </c>
      <c r="E491" s="17" t="s">
        <v>787</v>
      </c>
      <c r="F491" s="17" t="s">
        <v>1500</v>
      </c>
      <c r="G491" s="10" t="s">
        <v>26</v>
      </c>
      <c r="H491" s="28">
        <v>45278</v>
      </c>
      <c r="I491" s="10">
        <v>1</v>
      </c>
      <c r="J491" s="10" t="s">
        <v>27</v>
      </c>
      <c r="K491" s="10">
        <v>2023</v>
      </c>
    </row>
    <row r="492" spans="1:11" x14ac:dyDescent="0.2">
      <c r="A492" s="17" t="s">
        <v>1497</v>
      </c>
      <c r="B492" s="10" t="s">
        <v>1503</v>
      </c>
      <c r="C492" s="10" t="s">
        <v>1504</v>
      </c>
      <c r="D492" s="10" t="s">
        <v>35</v>
      </c>
      <c r="E492" s="17" t="s">
        <v>787</v>
      </c>
      <c r="F492" s="17" t="s">
        <v>1500</v>
      </c>
      <c r="G492" s="10" t="s">
        <v>26</v>
      </c>
      <c r="H492" s="28">
        <v>45278</v>
      </c>
      <c r="I492" s="10">
        <v>1</v>
      </c>
      <c r="J492" s="10" t="s">
        <v>27</v>
      </c>
      <c r="K492" s="10">
        <v>2023</v>
      </c>
    </row>
    <row r="493" spans="1:11" x14ac:dyDescent="0.2">
      <c r="A493" s="17" t="s">
        <v>1505</v>
      </c>
      <c r="B493" s="10" t="s">
        <v>1506</v>
      </c>
      <c r="C493" s="10" t="s">
        <v>1507</v>
      </c>
      <c r="D493" s="10" t="s">
        <v>21</v>
      </c>
      <c r="E493" s="17" t="s">
        <v>41</v>
      </c>
      <c r="F493" s="17" t="s">
        <v>1508</v>
      </c>
      <c r="G493" s="10" t="s">
        <v>26</v>
      </c>
      <c r="H493" s="28">
        <v>45278</v>
      </c>
      <c r="I493" s="10">
        <v>1</v>
      </c>
      <c r="J493" s="10" t="s">
        <v>27</v>
      </c>
      <c r="K493" s="10">
        <v>2023</v>
      </c>
    </row>
    <row r="494" spans="1:11" x14ac:dyDescent="0.2">
      <c r="A494" s="17" t="s">
        <v>1505</v>
      </c>
      <c r="B494" s="10" t="s">
        <v>1509</v>
      </c>
      <c r="C494" s="10" t="s">
        <v>1510</v>
      </c>
      <c r="D494" s="10" t="s">
        <v>1511</v>
      </c>
      <c r="E494" s="17" t="s">
        <v>41</v>
      </c>
      <c r="F494" s="17" t="s">
        <v>1508</v>
      </c>
      <c r="G494" s="10" t="s">
        <v>26</v>
      </c>
      <c r="H494" s="28">
        <v>45278</v>
      </c>
      <c r="I494" s="10">
        <v>1</v>
      </c>
      <c r="J494" s="10" t="s">
        <v>27</v>
      </c>
      <c r="K494" s="10">
        <v>2023</v>
      </c>
    </row>
    <row r="495" spans="1:11" x14ac:dyDescent="0.2">
      <c r="A495" s="17" t="s">
        <v>1505</v>
      </c>
      <c r="B495" s="10" t="s">
        <v>1512</v>
      </c>
      <c r="C495" s="10" t="s">
        <v>1513</v>
      </c>
      <c r="D495" s="10" t="s">
        <v>21</v>
      </c>
      <c r="E495" s="17" t="s">
        <v>41</v>
      </c>
      <c r="F495" s="17" t="s">
        <v>1508</v>
      </c>
      <c r="G495" s="10" t="s">
        <v>26</v>
      </c>
      <c r="H495" s="28">
        <v>45278</v>
      </c>
      <c r="I495" s="10">
        <v>1</v>
      </c>
      <c r="J495" s="10" t="s">
        <v>27</v>
      </c>
      <c r="K495" s="10">
        <v>2023</v>
      </c>
    </row>
    <row r="496" spans="1:11" x14ac:dyDescent="0.2">
      <c r="A496" s="17" t="s">
        <v>1505</v>
      </c>
      <c r="B496" s="10" t="s">
        <v>1514</v>
      </c>
      <c r="C496" s="10" t="s">
        <v>1515</v>
      </c>
      <c r="D496" s="10" t="s">
        <v>21</v>
      </c>
      <c r="E496" s="17" t="s">
        <v>41</v>
      </c>
      <c r="F496" s="17" t="s">
        <v>1508</v>
      </c>
      <c r="G496" s="10" t="s">
        <v>26</v>
      </c>
      <c r="H496" s="28">
        <v>45278</v>
      </c>
      <c r="I496" s="10">
        <v>1</v>
      </c>
      <c r="J496" s="10" t="s">
        <v>27</v>
      </c>
      <c r="K496" s="10">
        <v>2023</v>
      </c>
    </row>
    <row r="497" spans="1:11" x14ac:dyDescent="0.2">
      <c r="A497" s="17" t="s">
        <v>1516</v>
      </c>
      <c r="B497" s="10" t="s">
        <v>1517</v>
      </c>
      <c r="C497" s="10" t="s">
        <v>1518</v>
      </c>
      <c r="D497" s="10" t="s">
        <v>665</v>
      </c>
      <c r="E497" s="17" t="s">
        <v>124</v>
      </c>
      <c r="F497" s="17" t="s">
        <v>1519</v>
      </c>
      <c r="G497" s="10" t="s">
        <v>26</v>
      </c>
      <c r="H497" s="28">
        <v>45278</v>
      </c>
      <c r="I497" s="10">
        <v>1</v>
      </c>
      <c r="J497" s="10" t="s">
        <v>27</v>
      </c>
      <c r="K497" s="10">
        <v>2023</v>
      </c>
    </row>
    <row r="498" spans="1:11" x14ac:dyDescent="0.2">
      <c r="A498" s="17" t="s">
        <v>1516</v>
      </c>
      <c r="B498" s="10" t="s">
        <v>1520</v>
      </c>
      <c r="C498" s="10" t="s">
        <v>1521</v>
      </c>
      <c r="D498" s="10" t="s">
        <v>342</v>
      </c>
      <c r="E498" s="17" t="s">
        <v>124</v>
      </c>
      <c r="F498" s="17" t="s">
        <v>1519</v>
      </c>
      <c r="G498" s="10" t="s">
        <v>26</v>
      </c>
      <c r="H498" s="28">
        <v>45278</v>
      </c>
      <c r="I498" s="10">
        <v>1</v>
      </c>
      <c r="J498" s="10" t="s">
        <v>27</v>
      </c>
      <c r="K498" s="10">
        <v>2023</v>
      </c>
    </row>
    <row r="499" spans="1:11" x14ac:dyDescent="0.2">
      <c r="A499" s="17" t="s">
        <v>1516</v>
      </c>
      <c r="B499" s="10" t="s">
        <v>1522</v>
      </c>
      <c r="C499" s="10" t="s">
        <v>1523</v>
      </c>
      <c r="D499" s="10" t="s">
        <v>21</v>
      </c>
      <c r="E499" s="17" t="s">
        <v>124</v>
      </c>
      <c r="F499" s="17" t="s">
        <v>1519</v>
      </c>
      <c r="G499" s="10" t="s">
        <v>26</v>
      </c>
      <c r="H499" s="28">
        <v>45278</v>
      </c>
      <c r="I499" s="10">
        <v>1</v>
      </c>
      <c r="J499" s="10" t="s">
        <v>27</v>
      </c>
      <c r="K499" s="10">
        <v>2023</v>
      </c>
    </row>
    <row r="500" spans="1:11" x14ac:dyDescent="0.2">
      <c r="A500" s="17" t="s">
        <v>631</v>
      </c>
      <c r="B500" s="10" t="s">
        <v>1524</v>
      </c>
      <c r="C500" s="10" t="s">
        <v>1525</v>
      </c>
      <c r="D500" s="10" t="s">
        <v>108</v>
      </c>
      <c r="E500" s="14" t="s">
        <v>109</v>
      </c>
      <c r="F500" s="17" t="s">
        <v>1526</v>
      </c>
      <c r="G500" s="10" t="s">
        <v>26</v>
      </c>
      <c r="H500" s="28">
        <v>45278</v>
      </c>
      <c r="I500" s="10">
        <v>1</v>
      </c>
      <c r="J500" s="10" t="s">
        <v>27</v>
      </c>
      <c r="K500" s="10">
        <v>2023</v>
      </c>
    </row>
    <row r="501" spans="1:11" x14ac:dyDescent="0.2">
      <c r="A501" s="17" t="s">
        <v>817</v>
      </c>
      <c r="B501" s="10" t="s">
        <v>1527</v>
      </c>
      <c r="C501" s="10" t="s">
        <v>1528</v>
      </c>
      <c r="D501" s="10" t="s">
        <v>21</v>
      </c>
      <c r="E501" s="14" t="s">
        <v>592</v>
      </c>
      <c r="F501" s="17" t="s">
        <v>1529</v>
      </c>
      <c r="G501" s="10" t="s">
        <v>17</v>
      </c>
      <c r="H501" s="28">
        <v>45278</v>
      </c>
      <c r="I501" s="10">
        <v>1</v>
      </c>
      <c r="J501" s="10" t="s">
        <v>27</v>
      </c>
      <c r="K501" s="10">
        <v>2023</v>
      </c>
    </row>
    <row r="502" spans="1:11" x14ac:dyDescent="0.2">
      <c r="A502" s="17" t="s">
        <v>1565</v>
      </c>
      <c r="B502" s="10" t="s">
        <v>1567</v>
      </c>
      <c r="C502" s="10" t="s">
        <v>1568</v>
      </c>
      <c r="D502" s="10" t="s">
        <v>1569</v>
      </c>
      <c r="E502" s="17" t="s">
        <v>68</v>
      </c>
      <c r="F502" s="17" t="s">
        <v>1566</v>
      </c>
      <c r="G502" s="10" t="s">
        <v>26</v>
      </c>
      <c r="H502" s="28">
        <v>45282</v>
      </c>
      <c r="I502" s="10">
        <v>1</v>
      </c>
      <c r="J502" s="10" t="s">
        <v>27</v>
      </c>
      <c r="K502" s="10">
        <v>2023</v>
      </c>
    </row>
    <row r="503" spans="1:11" x14ac:dyDescent="0.2">
      <c r="A503" s="17" t="s">
        <v>1565</v>
      </c>
      <c r="B503" s="10" t="s">
        <v>1571</v>
      </c>
      <c r="C503" s="10" t="s">
        <v>1570</v>
      </c>
      <c r="D503" s="10" t="s">
        <v>1576</v>
      </c>
      <c r="E503" s="17" t="s">
        <v>68</v>
      </c>
      <c r="F503" s="17" t="s">
        <v>1566</v>
      </c>
      <c r="G503" s="10" t="s">
        <v>26</v>
      </c>
      <c r="H503" s="28">
        <v>45282</v>
      </c>
      <c r="I503" s="10">
        <v>1</v>
      </c>
      <c r="J503" s="10" t="s">
        <v>27</v>
      </c>
      <c r="K503" s="10">
        <v>2023</v>
      </c>
    </row>
    <row r="504" spans="1:11" x14ac:dyDescent="0.2">
      <c r="A504" s="17" t="s">
        <v>1565</v>
      </c>
      <c r="B504" s="10" t="s">
        <v>1572</v>
      </c>
      <c r="C504" s="10" t="s">
        <v>1577</v>
      </c>
      <c r="D504" s="10" t="s">
        <v>1576</v>
      </c>
      <c r="E504" s="17" t="s">
        <v>68</v>
      </c>
      <c r="F504" s="17" t="s">
        <v>1566</v>
      </c>
      <c r="G504" s="10" t="s">
        <v>26</v>
      </c>
      <c r="H504" s="28">
        <v>45282</v>
      </c>
      <c r="I504" s="10">
        <v>1</v>
      </c>
      <c r="J504" s="10" t="s">
        <v>27</v>
      </c>
      <c r="K504" s="10">
        <v>2023</v>
      </c>
    </row>
    <row r="505" spans="1:11" x14ac:dyDescent="0.2">
      <c r="A505" s="17" t="s">
        <v>1565</v>
      </c>
      <c r="B505" s="10" t="s">
        <v>1573</v>
      </c>
      <c r="C505" s="10" t="s">
        <v>1578</v>
      </c>
      <c r="D505" s="10" t="s">
        <v>1579</v>
      </c>
      <c r="E505" s="17" t="s">
        <v>68</v>
      </c>
      <c r="F505" s="17" t="s">
        <v>1566</v>
      </c>
      <c r="G505" s="10" t="s">
        <v>26</v>
      </c>
      <c r="H505" s="28">
        <v>45282</v>
      </c>
      <c r="I505" s="10">
        <v>1</v>
      </c>
      <c r="J505" s="10" t="s">
        <v>27</v>
      </c>
      <c r="K505" s="10">
        <v>2023</v>
      </c>
    </row>
    <row r="506" spans="1:11" x14ac:dyDescent="0.2">
      <c r="A506" s="17" t="s">
        <v>1565</v>
      </c>
      <c r="B506" s="10" t="s">
        <v>1574</v>
      </c>
      <c r="C506" s="10" t="s">
        <v>1580</v>
      </c>
      <c r="D506" s="10" t="s">
        <v>1581</v>
      </c>
      <c r="E506" s="17" t="s">
        <v>68</v>
      </c>
      <c r="F506" s="17" t="s">
        <v>1566</v>
      </c>
      <c r="G506" s="10" t="s">
        <v>26</v>
      </c>
      <c r="H506" s="28">
        <v>45282</v>
      </c>
      <c r="I506" s="10">
        <v>1</v>
      </c>
      <c r="J506" s="10" t="s">
        <v>27</v>
      </c>
      <c r="K506" s="10">
        <v>2023</v>
      </c>
    </row>
    <row r="507" spans="1:11" x14ac:dyDescent="0.2">
      <c r="A507" s="17" t="s">
        <v>1565</v>
      </c>
      <c r="B507" s="10" t="s">
        <v>1575</v>
      </c>
      <c r="C507" s="10" t="s">
        <v>1582</v>
      </c>
      <c r="D507" s="10" t="s">
        <v>1569</v>
      </c>
      <c r="E507" s="17" t="s">
        <v>68</v>
      </c>
      <c r="F507" s="17" t="s">
        <v>1566</v>
      </c>
      <c r="G507" s="10" t="s">
        <v>26</v>
      </c>
      <c r="H507" s="28">
        <v>45282</v>
      </c>
      <c r="I507" s="10">
        <v>1</v>
      </c>
      <c r="J507" s="10" t="s">
        <v>27</v>
      </c>
      <c r="K507" s="10">
        <v>2023</v>
      </c>
    </row>
    <row r="508" spans="1:11" x14ac:dyDescent="0.2">
      <c r="A508" s="17" t="s">
        <v>1583</v>
      </c>
      <c r="B508" s="10" t="s">
        <v>1585</v>
      </c>
      <c r="C508" s="10" t="s">
        <v>1587</v>
      </c>
      <c r="D508" s="10" t="s">
        <v>253</v>
      </c>
      <c r="E508" s="14" t="s">
        <v>109</v>
      </c>
      <c r="F508" s="17" t="s">
        <v>1584</v>
      </c>
      <c r="G508" s="10" t="s">
        <v>26</v>
      </c>
      <c r="H508" s="28">
        <v>45282</v>
      </c>
      <c r="I508" s="10">
        <v>1</v>
      </c>
      <c r="J508" s="10" t="s">
        <v>27</v>
      </c>
      <c r="K508" s="10">
        <v>2023</v>
      </c>
    </row>
    <row r="509" spans="1:11" x14ac:dyDescent="0.2">
      <c r="A509" s="17" t="s">
        <v>1583</v>
      </c>
      <c r="B509" s="10" t="s">
        <v>1586</v>
      </c>
      <c r="C509" s="10" t="s">
        <v>1588</v>
      </c>
      <c r="D509" s="10" t="s">
        <v>253</v>
      </c>
      <c r="E509" s="14" t="s">
        <v>109</v>
      </c>
      <c r="F509" s="17" t="s">
        <v>1584</v>
      </c>
      <c r="G509" s="10" t="s">
        <v>26</v>
      </c>
      <c r="H509" s="28">
        <v>45282</v>
      </c>
      <c r="I509" s="10">
        <v>1</v>
      </c>
      <c r="J509" s="10" t="s">
        <v>27</v>
      </c>
      <c r="K509" s="10">
        <v>2023</v>
      </c>
    </row>
    <row r="510" spans="1:11" x14ac:dyDescent="0.2">
      <c r="A510" s="17" t="s">
        <v>1589</v>
      </c>
      <c r="B510" s="10" t="s">
        <v>1591</v>
      </c>
      <c r="C510" s="10" t="s">
        <v>1592</v>
      </c>
      <c r="D510" s="10" t="s">
        <v>21</v>
      </c>
      <c r="E510" s="14" t="s">
        <v>131</v>
      </c>
      <c r="F510" s="17" t="s">
        <v>1590</v>
      </c>
      <c r="G510" s="10" t="s">
        <v>26</v>
      </c>
      <c r="H510" s="28">
        <v>45282</v>
      </c>
      <c r="I510" s="10">
        <v>1</v>
      </c>
      <c r="J510" s="10" t="s">
        <v>27</v>
      </c>
      <c r="K510" s="10">
        <v>2023</v>
      </c>
    </row>
    <row r="511" spans="1:11" x14ac:dyDescent="0.2">
      <c r="A511" s="17" t="s">
        <v>1593</v>
      </c>
      <c r="B511" s="10" t="s">
        <v>1596</v>
      </c>
      <c r="C511" s="10" t="s">
        <v>1595</v>
      </c>
      <c r="D511" s="10" t="s">
        <v>14</v>
      </c>
      <c r="E511" s="17" t="s">
        <v>265</v>
      </c>
      <c r="F511" s="17" t="s">
        <v>1594</v>
      </c>
      <c r="G511" s="10" t="s">
        <v>26</v>
      </c>
      <c r="H511" s="28">
        <v>45282</v>
      </c>
      <c r="I511" s="10">
        <v>1</v>
      </c>
      <c r="J511" s="10" t="s">
        <v>27</v>
      </c>
      <c r="K511" s="10">
        <v>2023</v>
      </c>
    </row>
    <row r="512" spans="1:11" x14ac:dyDescent="0.2">
      <c r="A512" s="17" t="s">
        <v>1597</v>
      </c>
      <c r="B512" s="10" t="s">
        <v>1600</v>
      </c>
      <c r="C512" s="10" t="s">
        <v>1599</v>
      </c>
      <c r="D512" s="10" t="s">
        <v>21</v>
      </c>
      <c r="E512" s="17" t="s">
        <v>189</v>
      </c>
      <c r="F512" s="17" t="s">
        <v>1598</v>
      </c>
      <c r="G512" s="10" t="s">
        <v>26</v>
      </c>
      <c r="H512" s="28">
        <v>45282</v>
      </c>
      <c r="I512" s="10">
        <v>1</v>
      </c>
      <c r="J512" s="10" t="s">
        <v>27</v>
      </c>
      <c r="K512" s="10">
        <v>2023</v>
      </c>
    </row>
    <row r="513" spans="1:11" x14ac:dyDescent="0.2">
      <c r="A513" s="17" t="s">
        <v>1597</v>
      </c>
      <c r="B513" s="10" t="s">
        <v>1601</v>
      </c>
      <c r="C513" s="10" t="s">
        <v>1602</v>
      </c>
      <c r="D513" s="10" t="s">
        <v>21</v>
      </c>
      <c r="E513" s="17" t="s">
        <v>189</v>
      </c>
      <c r="F513" s="17" t="s">
        <v>1598</v>
      </c>
      <c r="G513" s="10" t="s">
        <v>26</v>
      </c>
      <c r="H513" s="28">
        <v>45282</v>
      </c>
      <c r="I513" s="10">
        <v>1</v>
      </c>
      <c r="J513" s="10" t="s">
        <v>27</v>
      </c>
      <c r="K513" s="10">
        <v>2023</v>
      </c>
    </row>
    <row r="514" spans="1:11" x14ac:dyDescent="0.2">
      <c r="A514" s="17" t="s">
        <v>1603</v>
      </c>
      <c r="B514" s="10" t="s">
        <v>1606</v>
      </c>
      <c r="C514" s="10" t="s">
        <v>1605</v>
      </c>
      <c r="D514" s="10" t="s">
        <v>1511</v>
      </c>
      <c r="E514" s="14" t="s">
        <v>195</v>
      </c>
      <c r="F514" s="17" t="s">
        <v>1604</v>
      </c>
      <c r="G514" s="10" t="s">
        <v>26</v>
      </c>
      <c r="H514" s="28">
        <v>45282</v>
      </c>
      <c r="I514" s="10">
        <v>1</v>
      </c>
      <c r="J514" s="10" t="s">
        <v>27</v>
      </c>
      <c r="K514" s="10">
        <v>2023</v>
      </c>
    </row>
    <row r="515" spans="1:11" x14ac:dyDescent="0.2">
      <c r="A515" s="17" t="s">
        <v>1603</v>
      </c>
      <c r="B515" s="10" t="s">
        <v>1607</v>
      </c>
      <c r="C515" s="10" t="s">
        <v>1608</v>
      </c>
      <c r="D515" s="10" t="s">
        <v>1511</v>
      </c>
      <c r="E515" s="14" t="s">
        <v>195</v>
      </c>
      <c r="F515" s="17" t="s">
        <v>1604</v>
      </c>
      <c r="G515" s="10" t="s">
        <v>26</v>
      </c>
      <c r="H515" s="28">
        <v>45282</v>
      </c>
      <c r="I515" s="10">
        <v>1</v>
      </c>
      <c r="J515" s="10" t="s">
        <v>27</v>
      </c>
      <c r="K515" s="10">
        <v>2023</v>
      </c>
    </row>
    <row r="516" spans="1:11" x14ac:dyDescent="0.2">
      <c r="A516" s="17" t="s">
        <v>1609</v>
      </c>
      <c r="B516" s="10" t="s">
        <v>1612</v>
      </c>
      <c r="C516" s="10" t="s">
        <v>1611</v>
      </c>
      <c r="D516" s="10" t="s">
        <v>14</v>
      </c>
      <c r="E516" s="14" t="s">
        <v>448</v>
      </c>
      <c r="F516" s="17" t="s">
        <v>1610</v>
      </c>
      <c r="G516" s="10" t="s">
        <v>26</v>
      </c>
      <c r="H516" s="28">
        <v>45282</v>
      </c>
      <c r="I516" s="10">
        <v>1</v>
      </c>
      <c r="J516" s="10" t="s">
        <v>27</v>
      </c>
      <c r="K516" s="10">
        <v>2023</v>
      </c>
    </row>
    <row r="517" spans="1:11" x14ac:dyDescent="0.2">
      <c r="A517" s="17" t="s">
        <v>1609</v>
      </c>
      <c r="B517" s="10" t="s">
        <v>1613</v>
      </c>
      <c r="C517" s="10" t="s">
        <v>1615</v>
      </c>
      <c r="D517" s="10" t="s">
        <v>21</v>
      </c>
      <c r="E517" s="14" t="s">
        <v>448</v>
      </c>
      <c r="F517" s="17" t="s">
        <v>1610</v>
      </c>
      <c r="G517" s="10" t="s">
        <v>26</v>
      </c>
      <c r="H517" s="28">
        <v>45282</v>
      </c>
      <c r="I517" s="10">
        <v>1</v>
      </c>
      <c r="J517" s="10" t="s">
        <v>27</v>
      </c>
      <c r="K517" s="10">
        <v>2023</v>
      </c>
    </row>
    <row r="518" spans="1:11" x14ac:dyDescent="0.2">
      <c r="A518" s="17" t="s">
        <v>1609</v>
      </c>
      <c r="B518" s="10" t="s">
        <v>1614</v>
      </c>
      <c r="C518" s="10" t="s">
        <v>1616</v>
      </c>
      <c r="D518" s="10" t="s">
        <v>14</v>
      </c>
      <c r="E518" s="14" t="s">
        <v>448</v>
      </c>
      <c r="F518" s="17" t="s">
        <v>1610</v>
      </c>
      <c r="G518" s="10" t="s">
        <v>26</v>
      </c>
      <c r="H518" s="28">
        <v>45282</v>
      </c>
      <c r="I518" s="10">
        <v>1</v>
      </c>
      <c r="J518" s="10" t="s">
        <v>27</v>
      </c>
      <c r="K518" s="10">
        <v>2023</v>
      </c>
    </row>
    <row r="519" spans="1:11" x14ac:dyDescent="0.2">
      <c r="A519" s="17" t="s">
        <v>1617</v>
      </c>
      <c r="B519" s="10" t="s">
        <v>1619</v>
      </c>
      <c r="C519" s="10" t="s">
        <v>1634</v>
      </c>
      <c r="D519" s="10" t="s">
        <v>1511</v>
      </c>
      <c r="E519" s="14" t="s">
        <v>195</v>
      </c>
      <c r="F519" s="17" t="s">
        <v>1618</v>
      </c>
      <c r="G519" s="10" t="s">
        <v>26</v>
      </c>
      <c r="H519" s="28">
        <v>45282</v>
      </c>
      <c r="I519" s="10">
        <v>1</v>
      </c>
      <c r="J519" s="10" t="s">
        <v>27</v>
      </c>
      <c r="K519" s="10">
        <v>2023</v>
      </c>
    </row>
    <row r="520" spans="1:11" x14ac:dyDescent="0.2">
      <c r="A520" s="17" t="s">
        <v>1617</v>
      </c>
      <c r="B520" s="10" t="s">
        <v>1620</v>
      </c>
      <c r="C520" s="10" t="s">
        <v>1635</v>
      </c>
      <c r="D520" s="10" t="s">
        <v>1511</v>
      </c>
      <c r="E520" s="14" t="s">
        <v>195</v>
      </c>
      <c r="F520" s="17" t="s">
        <v>1618</v>
      </c>
      <c r="G520" s="10" t="s">
        <v>26</v>
      </c>
      <c r="H520" s="28">
        <v>45282</v>
      </c>
      <c r="I520" s="10">
        <v>1</v>
      </c>
      <c r="J520" s="10" t="s">
        <v>27</v>
      </c>
      <c r="K520" s="10">
        <v>2023</v>
      </c>
    </row>
    <row r="521" spans="1:11" x14ac:dyDescent="0.2">
      <c r="A521" s="17" t="s">
        <v>1617</v>
      </c>
      <c r="B521" s="10" t="s">
        <v>1621</v>
      </c>
      <c r="C521" s="10" t="s">
        <v>1636</v>
      </c>
      <c r="D521" s="10" t="s">
        <v>1511</v>
      </c>
      <c r="E521" s="14" t="s">
        <v>195</v>
      </c>
      <c r="F521" s="17" t="s">
        <v>1618</v>
      </c>
      <c r="G521" s="10" t="s">
        <v>26</v>
      </c>
      <c r="H521" s="28">
        <v>45282</v>
      </c>
      <c r="I521" s="10">
        <v>1</v>
      </c>
      <c r="J521" s="10" t="s">
        <v>27</v>
      </c>
      <c r="K521" s="10">
        <v>2023</v>
      </c>
    </row>
    <row r="522" spans="1:11" x14ac:dyDescent="0.2">
      <c r="A522" s="17" t="s">
        <v>1617</v>
      </c>
      <c r="B522" s="10" t="s">
        <v>1622</v>
      </c>
      <c r="C522" s="10" t="s">
        <v>1637</v>
      </c>
      <c r="D522" s="10" t="s">
        <v>1511</v>
      </c>
      <c r="E522" s="14" t="s">
        <v>195</v>
      </c>
      <c r="F522" s="17" t="s">
        <v>1618</v>
      </c>
      <c r="G522" s="10" t="s">
        <v>26</v>
      </c>
      <c r="H522" s="28">
        <v>45282</v>
      </c>
      <c r="I522" s="10">
        <v>1</v>
      </c>
      <c r="J522" s="10" t="s">
        <v>27</v>
      </c>
      <c r="K522" s="10">
        <v>2023</v>
      </c>
    </row>
    <row r="523" spans="1:11" x14ac:dyDescent="0.2">
      <c r="A523" s="17" t="s">
        <v>1617</v>
      </c>
      <c r="B523" s="10" t="s">
        <v>1623</v>
      </c>
      <c r="C523" s="10" t="s">
        <v>1638</v>
      </c>
      <c r="D523" s="10" t="s">
        <v>1140</v>
      </c>
      <c r="E523" s="14" t="s">
        <v>195</v>
      </c>
      <c r="F523" s="17" t="s">
        <v>1618</v>
      </c>
      <c r="G523" s="10" t="s">
        <v>26</v>
      </c>
      <c r="H523" s="28">
        <v>45282</v>
      </c>
      <c r="I523" s="10">
        <v>1</v>
      </c>
      <c r="J523" s="10" t="s">
        <v>27</v>
      </c>
      <c r="K523" s="10">
        <v>2023</v>
      </c>
    </row>
    <row r="524" spans="1:11" x14ac:dyDescent="0.2">
      <c r="A524" s="17" t="s">
        <v>1617</v>
      </c>
      <c r="B524" s="10" t="s">
        <v>1624</v>
      </c>
      <c r="C524" s="10" t="s">
        <v>1639</v>
      </c>
      <c r="D524" s="10" t="s">
        <v>1640</v>
      </c>
      <c r="E524" s="14" t="s">
        <v>195</v>
      </c>
      <c r="F524" s="17" t="s">
        <v>1618</v>
      </c>
      <c r="G524" s="10" t="s">
        <v>26</v>
      </c>
      <c r="H524" s="28">
        <v>45282</v>
      </c>
      <c r="I524" s="10">
        <v>1</v>
      </c>
      <c r="J524" s="10" t="s">
        <v>27</v>
      </c>
      <c r="K524" s="10">
        <v>2023</v>
      </c>
    </row>
    <row r="525" spans="1:11" x14ac:dyDescent="0.2">
      <c r="A525" s="17" t="s">
        <v>1617</v>
      </c>
      <c r="B525" s="10" t="s">
        <v>1625</v>
      </c>
      <c r="C525" s="10" t="s">
        <v>1641</v>
      </c>
      <c r="D525" s="10" t="s">
        <v>1511</v>
      </c>
      <c r="E525" s="14" t="s">
        <v>195</v>
      </c>
      <c r="F525" s="17" t="s">
        <v>1618</v>
      </c>
      <c r="G525" s="10" t="s">
        <v>26</v>
      </c>
      <c r="H525" s="28">
        <v>45282</v>
      </c>
      <c r="I525" s="10">
        <v>1</v>
      </c>
      <c r="J525" s="10" t="s">
        <v>27</v>
      </c>
      <c r="K525" s="10">
        <v>2023</v>
      </c>
    </row>
    <row r="526" spans="1:11" x14ac:dyDescent="0.2">
      <c r="A526" s="17" t="s">
        <v>1617</v>
      </c>
      <c r="B526" s="10" t="s">
        <v>1626</v>
      </c>
      <c r="C526" s="10" t="s">
        <v>1642</v>
      </c>
      <c r="D526" s="10" t="s">
        <v>1511</v>
      </c>
      <c r="E526" s="14" t="s">
        <v>195</v>
      </c>
      <c r="F526" s="17" t="s">
        <v>1618</v>
      </c>
      <c r="G526" s="10" t="s">
        <v>26</v>
      </c>
      <c r="H526" s="28">
        <v>45282</v>
      </c>
      <c r="I526" s="10">
        <v>1</v>
      </c>
      <c r="J526" s="10" t="s">
        <v>27</v>
      </c>
      <c r="K526" s="10">
        <v>2023</v>
      </c>
    </row>
    <row r="527" spans="1:11" x14ac:dyDescent="0.2">
      <c r="A527" s="17" t="s">
        <v>1617</v>
      </c>
      <c r="B527" s="10" t="s">
        <v>1627</v>
      </c>
      <c r="C527" s="10" t="s">
        <v>1643</v>
      </c>
      <c r="D527" s="10" t="s">
        <v>1511</v>
      </c>
      <c r="E527" s="14" t="s">
        <v>195</v>
      </c>
      <c r="F527" s="17" t="s">
        <v>1618</v>
      </c>
      <c r="G527" s="10" t="s">
        <v>26</v>
      </c>
      <c r="H527" s="28">
        <v>45282</v>
      </c>
      <c r="I527" s="10">
        <v>1</v>
      </c>
      <c r="J527" s="10" t="s">
        <v>27</v>
      </c>
      <c r="K527" s="10">
        <v>2023</v>
      </c>
    </row>
    <row r="528" spans="1:11" x14ac:dyDescent="0.2">
      <c r="A528" s="17" t="s">
        <v>1617</v>
      </c>
      <c r="B528" s="10" t="s">
        <v>1628</v>
      </c>
      <c r="C528" s="10" t="s">
        <v>1644</v>
      </c>
      <c r="D528" s="10" t="s">
        <v>1140</v>
      </c>
      <c r="E528" s="14" t="s">
        <v>195</v>
      </c>
      <c r="F528" s="17" t="s">
        <v>1618</v>
      </c>
      <c r="G528" s="10" t="s">
        <v>26</v>
      </c>
      <c r="H528" s="28">
        <v>45282</v>
      </c>
      <c r="I528" s="10">
        <v>1</v>
      </c>
      <c r="J528" s="10" t="s">
        <v>27</v>
      </c>
      <c r="K528" s="10">
        <v>2023</v>
      </c>
    </row>
    <row r="529" spans="1:11" x14ac:dyDescent="0.2">
      <c r="A529" s="17" t="s">
        <v>1617</v>
      </c>
      <c r="B529" s="10" t="s">
        <v>1629</v>
      </c>
      <c r="C529" s="10" t="s">
        <v>1645</v>
      </c>
      <c r="D529" s="10" t="s">
        <v>1511</v>
      </c>
      <c r="E529" s="14" t="s">
        <v>195</v>
      </c>
      <c r="F529" s="17" t="s">
        <v>1618</v>
      </c>
      <c r="G529" s="10" t="s">
        <v>26</v>
      </c>
      <c r="H529" s="28">
        <v>45282</v>
      </c>
      <c r="I529" s="10">
        <v>1</v>
      </c>
      <c r="J529" s="10" t="s">
        <v>27</v>
      </c>
      <c r="K529" s="10">
        <v>2023</v>
      </c>
    </row>
    <row r="530" spans="1:11" x14ac:dyDescent="0.2">
      <c r="A530" s="17" t="s">
        <v>1617</v>
      </c>
      <c r="B530" s="10" t="s">
        <v>1630</v>
      </c>
      <c r="C530" s="10" t="s">
        <v>1646</v>
      </c>
      <c r="D530" s="10" t="s">
        <v>1647</v>
      </c>
      <c r="E530" s="14" t="s">
        <v>195</v>
      </c>
      <c r="F530" s="17" t="s">
        <v>1618</v>
      </c>
      <c r="G530" s="10" t="s">
        <v>26</v>
      </c>
      <c r="H530" s="28">
        <v>45282</v>
      </c>
      <c r="I530" s="10">
        <v>1</v>
      </c>
      <c r="J530" s="10" t="s">
        <v>27</v>
      </c>
      <c r="K530" s="10">
        <v>2023</v>
      </c>
    </row>
    <row r="531" spans="1:11" x14ac:dyDescent="0.2">
      <c r="A531" s="17" t="s">
        <v>1617</v>
      </c>
      <c r="B531" s="10" t="s">
        <v>1631</v>
      </c>
      <c r="C531" s="10" t="s">
        <v>1648</v>
      </c>
      <c r="D531" s="10" t="s">
        <v>1140</v>
      </c>
      <c r="E531" s="14" t="s">
        <v>195</v>
      </c>
      <c r="F531" s="17" t="s">
        <v>1618</v>
      </c>
      <c r="G531" s="10" t="s">
        <v>26</v>
      </c>
      <c r="H531" s="28">
        <v>45282</v>
      </c>
      <c r="I531" s="10">
        <v>1</v>
      </c>
      <c r="J531" s="10" t="s">
        <v>27</v>
      </c>
      <c r="K531" s="10">
        <v>2023</v>
      </c>
    </row>
    <row r="532" spans="1:11" x14ac:dyDescent="0.2">
      <c r="A532" s="17" t="s">
        <v>1617</v>
      </c>
      <c r="B532" s="10" t="s">
        <v>1632</v>
      </c>
      <c r="C532" s="10" t="s">
        <v>1649</v>
      </c>
      <c r="D532" s="10" t="s">
        <v>1140</v>
      </c>
      <c r="E532" s="14" t="s">
        <v>195</v>
      </c>
      <c r="F532" s="17" t="s">
        <v>1618</v>
      </c>
      <c r="G532" s="10" t="s">
        <v>26</v>
      </c>
      <c r="H532" s="28">
        <v>45282</v>
      </c>
      <c r="I532" s="10">
        <v>1</v>
      </c>
      <c r="J532" s="10" t="s">
        <v>27</v>
      </c>
      <c r="K532" s="10">
        <v>2023</v>
      </c>
    </row>
    <row r="533" spans="1:11" x14ac:dyDescent="0.2">
      <c r="A533" s="17" t="s">
        <v>1617</v>
      </c>
      <c r="B533" s="10" t="s">
        <v>1633</v>
      </c>
      <c r="C533" s="10" t="s">
        <v>1650</v>
      </c>
      <c r="D533" s="10" t="s">
        <v>1140</v>
      </c>
      <c r="E533" s="14" t="s">
        <v>195</v>
      </c>
      <c r="F533" s="17" t="s">
        <v>1618</v>
      </c>
      <c r="G533" s="10" t="s">
        <v>26</v>
      </c>
      <c r="H533" s="28">
        <v>45282</v>
      </c>
      <c r="I533" s="10">
        <v>1</v>
      </c>
      <c r="J533" s="10" t="s">
        <v>27</v>
      </c>
      <c r="K533" s="10">
        <v>2023</v>
      </c>
    </row>
    <row r="534" spans="1:11" x14ac:dyDescent="0.2">
      <c r="A534" s="17" t="s">
        <v>1651</v>
      </c>
      <c r="B534" s="10" t="s">
        <v>1653</v>
      </c>
      <c r="C534" s="10" t="s">
        <v>1654</v>
      </c>
      <c r="D534" s="10" t="s">
        <v>609</v>
      </c>
      <c r="E534" s="14" t="s">
        <v>448</v>
      </c>
      <c r="F534" s="17" t="s">
        <v>1652</v>
      </c>
      <c r="G534" s="10" t="s">
        <v>26</v>
      </c>
      <c r="H534" s="28">
        <v>45288</v>
      </c>
      <c r="I534" s="10">
        <v>1</v>
      </c>
      <c r="J534" s="10" t="s">
        <v>27</v>
      </c>
      <c r="K534" s="10">
        <v>2023</v>
      </c>
    </row>
    <row r="535" spans="1:11" x14ac:dyDescent="0.2">
      <c r="A535" s="17" t="s">
        <v>1655</v>
      </c>
      <c r="B535" s="10" t="s">
        <v>1658</v>
      </c>
      <c r="C535" s="10" t="s">
        <v>1657</v>
      </c>
      <c r="D535" s="10" t="s">
        <v>21</v>
      </c>
      <c r="E535" s="17" t="s">
        <v>242</v>
      </c>
      <c r="F535" s="17" t="s">
        <v>1656</v>
      </c>
      <c r="G535" s="10" t="s">
        <v>26</v>
      </c>
      <c r="H535" s="28">
        <v>45288</v>
      </c>
      <c r="I535" s="10">
        <v>1</v>
      </c>
      <c r="J535" s="10" t="s">
        <v>27</v>
      </c>
      <c r="K535" s="10">
        <v>2023</v>
      </c>
    </row>
    <row r="536" spans="1:11" x14ac:dyDescent="0.2">
      <c r="A536" s="17" t="s">
        <v>1659</v>
      </c>
      <c r="B536" s="10" t="s">
        <v>1661</v>
      </c>
      <c r="C536" s="10" t="s">
        <v>1663</v>
      </c>
      <c r="D536" s="10" t="s">
        <v>1511</v>
      </c>
      <c r="E536" s="14" t="s">
        <v>195</v>
      </c>
      <c r="F536" s="17" t="s">
        <v>1660</v>
      </c>
      <c r="G536" s="10" t="s">
        <v>26</v>
      </c>
      <c r="H536" s="28">
        <v>45288</v>
      </c>
      <c r="I536" s="10">
        <v>1</v>
      </c>
      <c r="J536" s="10" t="s">
        <v>27</v>
      </c>
      <c r="K536" s="10">
        <v>2023</v>
      </c>
    </row>
    <row r="537" spans="1:11" x14ac:dyDescent="0.2">
      <c r="A537" s="17" t="s">
        <v>1659</v>
      </c>
      <c r="B537" s="10" t="s">
        <v>1662</v>
      </c>
      <c r="C537" s="10" t="s">
        <v>1664</v>
      </c>
      <c r="D537" s="10" t="s">
        <v>1140</v>
      </c>
      <c r="E537" s="14" t="s">
        <v>195</v>
      </c>
      <c r="F537" s="17" t="s">
        <v>1660</v>
      </c>
      <c r="G537" s="10" t="s">
        <v>26</v>
      </c>
      <c r="H537" s="28">
        <v>45288</v>
      </c>
      <c r="I537" s="10">
        <v>1</v>
      </c>
      <c r="J537" s="10" t="s">
        <v>27</v>
      </c>
      <c r="K537" s="10">
        <v>2023</v>
      </c>
    </row>
    <row r="538" spans="1:11" x14ac:dyDescent="0.2">
      <c r="A538" s="17" t="s">
        <v>1665</v>
      </c>
      <c r="B538" s="10" t="s">
        <v>1667</v>
      </c>
      <c r="C538" s="10" t="s">
        <v>1669</v>
      </c>
      <c r="D538" s="10" t="s">
        <v>21</v>
      </c>
      <c r="E538" s="17" t="s">
        <v>242</v>
      </c>
      <c r="F538" s="17" t="s">
        <v>1666</v>
      </c>
      <c r="G538" s="10" t="s">
        <v>26</v>
      </c>
      <c r="H538" s="28">
        <v>45288</v>
      </c>
      <c r="I538" s="10">
        <v>1</v>
      </c>
      <c r="J538" s="10" t="s">
        <v>27</v>
      </c>
      <c r="K538" s="10">
        <v>2023</v>
      </c>
    </row>
    <row r="539" spans="1:11" x14ac:dyDescent="0.2">
      <c r="A539" s="17" t="s">
        <v>1665</v>
      </c>
      <c r="B539" s="10" t="s">
        <v>1668</v>
      </c>
      <c r="C539" s="10" t="s">
        <v>1670</v>
      </c>
      <c r="D539" s="10" t="s">
        <v>21</v>
      </c>
      <c r="E539" s="17" t="s">
        <v>242</v>
      </c>
      <c r="F539" s="17" t="s">
        <v>1666</v>
      </c>
      <c r="G539" s="10" t="s">
        <v>26</v>
      </c>
      <c r="H539" s="28">
        <v>45288</v>
      </c>
      <c r="I539" s="10">
        <v>1</v>
      </c>
      <c r="J539" s="10" t="s">
        <v>27</v>
      </c>
      <c r="K539" s="10">
        <v>2023</v>
      </c>
    </row>
    <row r="540" spans="1:11" x14ac:dyDescent="0.2">
      <c r="A540" s="17" t="s">
        <v>1673</v>
      </c>
      <c r="B540" s="10" t="s">
        <v>1676</v>
      </c>
      <c r="C540" s="10" t="s">
        <v>1675</v>
      </c>
      <c r="D540" s="10" t="s">
        <v>21</v>
      </c>
      <c r="E540" s="14" t="s">
        <v>131</v>
      </c>
      <c r="F540" s="17" t="s">
        <v>1674</v>
      </c>
      <c r="G540" s="10" t="s">
        <v>26</v>
      </c>
      <c r="H540" s="28">
        <v>45296</v>
      </c>
      <c r="I540" s="10">
        <v>1</v>
      </c>
      <c r="J540" s="10" t="s">
        <v>133</v>
      </c>
      <c r="K540" s="10">
        <v>2024</v>
      </c>
    </row>
    <row r="541" spans="1:11" x14ac:dyDescent="0.2">
      <c r="A541" s="17" t="s">
        <v>1673</v>
      </c>
      <c r="B541" s="10" t="s">
        <v>1677</v>
      </c>
      <c r="C541" s="10" t="s">
        <v>1679</v>
      </c>
      <c r="D541" s="10" t="s">
        <v>21</v>
      </c>
      <c r="E541" s="14" t="s">
        <v>131</v>
      </c>
      <c r="F541" s="17" t="s">
        <v>1674</v>
      </c>
      <c r="G541" s="10" t="s">
        <v>26</v>
      </c>
      <c r="H541" s="28">
        <v>45296</v>
      </c>
      <c r="I541" s="10">
        <v>1</v>
      </c>
      <c r="J541" s="10" t="s">
        <v>133</v>
      </c>
      <c r="K541" s="10">
        <v>2024</v>
      </c>
    </row>
    <row r="542" spans="1:11" x14ac:dyDescent="0.2">
      <c r="A542" s="17" t="s">
        <v>1673</v>
      </c>
      <c r="B542" s="10" t="s">
        <v>1678</v>
      </c>
      <c r="C542" s="10" t="s">
        <v>1680</v>
      </c>
      <c r="D542" s="10" t="s">
        <v>21</v>
      </c>
      <c r="E542" s="14" t="s">
        <v>131</v>
      </c>
      <c r="F542" s="17" t="s">
        <v>1674</v>
      </c>
      <c r="G542" s="10" t="s">
        <v>26</v>
      </c>
      <c r="H542" s="28">
        <v>45296</v>
      </c>
      <c r="I542" s="10">
        <v>1</v>
      </c>
      <c r="J542" s="10" t="s">
        <v>133</v>
      </c>
      <c r="K542" s="10">
        <v>2024</v>
      </c>
    </row>
    <row r="543" spans="1:11" x14ac:dyDescent="0.2">
      <c r="A543" s="17" t="s">
        <v>1681</v>
      </c>
      <c r="B543" s="43" t="s">
        <v>1683</v>
      </c>
      <c r="C543" s="10" t="s">
        <v>1684</v>
      </c>
      <c r="D543" s="10" t="s">
        <v>392</v>
      </c>
      <c r="E543" s="17" t="s">
        <v>86</v>
      </c>
      <c r="F543" s="17" t="s">
        <v>1682</v>
      </c>
      <c r="G543" s="10" t="s">
        <v>26</v>
      </c>
      <c r="H543" s="28">
        <v>45295</v>
      </c>
      <c r="I543" s="10">
        <v>1</v>
      </c>
      <c r="J543" s="10" t="s">
        <v>133</v>
      </c>
      <c r="K543" s="10">
        <v>2024</v>
      </c>
    </row>
    <row r="544" spans="1:11" x14ac:dyDescent="0.2">
      <c r="A544" s="17" t="s">
        <v>1685</v>
      </c>
      <c r="B544" s="43" t="s">
        <v>1687</v>
      </c>
      <c r="C544" s="10" t="s">
        <v>1688</v>
      </c>
      <c r="D544" s="10" t="s">
        <v>21</v>
      </c>
      <c r="E544" s="17" t="s">
        <v>86</v>
      </c>
      <c r="F544" s="17" t="s">
        <v>1686</v>
      </c>
      <c r="G544" s="10" t="s">
        <v>26</v>
      </c>
      <c r="H544" s="28">
        <v>45295</v>
      </c>
      <c r="I544" s="10">
        <v>1</v>
      </c>
      <c r="J544" s="10" t="s">
        <v>133</v>
      </c>
      <c r="K544" s="10">
        <v>2024</v>
      </c>
    </row>
    <row r="545" spans="1:11" x14ac:dyDescent="0.2">
      <c r="A545" s="17" t="s">
        <v>589</v>
      </c>
      <c r="B545" s="43" t="s">
        <v>1691</v>
      </c>
      <c r="C545" s="10" t="s">
        <v>1690</v>
      </c>
      <c r="D545" s="10" t="s">
        <v>21</v>
      </c>
      <c r="E545" s="14" t="s">
        <v>592</v>
      </c>
      <c r="F545" s="17" t="s">
        <v>1689</v>
      </c>
      <c r="G545" s="10" t="s">
        <v>26</v>
      </c>
      <c r="H545" s="28">
        <v>45295</v>
      </c>
      <c r="I545" s="10">
        <v>1</v>
      </c>
      <c r="J545" s="10" t="s">
        <v>133</v>
      </c>
      <c r="K545" s="10">
        <v>2024</v>
      </c>
    </row>
    <row r="546" spans="1:11" x14ac:dyDescent="0.2">
      <c r="A546" s="17" t="s">
        <v>589</v>
      </c>
      <c r="B546" s="43" t="s">
        <v>1692</v>
      </c>
      <c r="C546" s="10" t="s">
        <v>1693</v>
      </c>
      <c r="D546" s="10" t="s">
        <v>21</v>
      </c>
      <c r="E546" s="14" t="s">
        <v>592</v>
      </c>
      <c r="F546" s="17" t="s">
        <v>1689</v>
      </c>
      <c r="G546" s="10" t="s">
        <v>26</v>
      </c>
      <c r="H546" s="28">
        <v>45295</v>
      </c>
      <c r="I546" s="10">
        <v>1</v>
      </c>
      <c r="J546" s="10" t="s">
        <v>133</v>
      </c>
      <c r="K546" s="10">
        <v>2024</v>
      </c>
    </row>
    <row r="547" spans="1:11" x14ac:dyDescent="0.2">
      <c r="A547" s="17" t="s">
        <v>1694</v>
      </c>
      <c r="B547" s="10" t="s">
        <v>1696</v>
      </c>
      <c r="C547" s="10" t="s">
        <v>1697</v>
      </c>
      <c r="D547" s="10" t="s">
        <v>21</v>
      </c>
      <c r="E547" s="17" t="s">
        <v>68</v>
      </c>
      <c r="F547" s="17" t="s">
        <v>1695</v>
      </c>
      <c r="G547" s="10" t="s">
        <v>26</v>
      </c>
      <c r="H547" s="28">
        <v>45296</v>
      </c>
      <c r="I547" s="10">
        <v>1</v>
      </c>
      <c r="J547" s="10" t="s">
        <v>133</v>
      </c>
      <c r="K547" s="10">
        <v>2024</v>
      </c>
    </row>
    <row r="548" spans="1:11" x14ac:dyDescent="0.2">
      <c r="A548" s="17" t="s">
        <v>1694</v>
      </c>
      <c r="B548" s="10" t="s">
        <v>1699</v>
      </c>
      <c r="C548" s="10" t="s">
        <v>1698</v>
      </c>
      <c r="D548" s="10" t="s">
        <v>21</v>
      </c>
      <c r="E548" s="17" t="s">
        <v>68</v>
      </c>
      <c r="F548" s="17" t="s">
        <v>1695</v>
      </c>
      <c r="G548" s="10" t="s">
        <v>26</v>
      </c>
      <c r="H548" s="28">
        <v>45264</v>
      </c>
      <c r="I548" s="10">
        <v>1</v>
      </c>
      <c r="J548" s="10" t="s">
        <v>27</v>
      </c>
      <c r="K548" s="10">
        <v>2023</v>
      </c>
    </row>
    <row r="549" spans="1:11" x14ac:dyDescent="0.2">
      <c r="A549" s="17" t="s">
        <v>1694</v>
      </c>
      <c r="B549" s="10" t="s">
        <v>1700</v>
      </c>
      <c r="C549" s="10" t="s">
        <v>1702</v>
      </c>
      <c r="D549" s="10" t="s">
        <v>21</v>
      </c>
      <c r="E549" s="17" t="s">
        <v>68</v>
      </c>
      <c r="F549" s="17" t="s">
        <v>1695</v>
      </c>
      <c r="G549" s="10" t="s">
        <v>26</v>
      </c>
      <c r="H549" s="28">
        <v>45264</v>
      </c>
      <c r="I549" s="10">
        <v>1</v>
      </c>
      <c r="J549" s="10" t="s">
        <v>27</v>
      </c>
      <c r="K549" s="10">
        <v>2023</v>
      </c>
    </row>
    <row r="550" spans="1:11" x14ac:dyDescent="0.2">
      <c r="A550" s="17" t="s">
        <v>1694</v>
      </c>
      <c r="B550" s="10" t="s">
        <v>1701</v>
      </c>
      <c r="C550" s="10" t="s">
        <v>1703</v>
      </c>
      <c r="D550" s="10" t="s">
        <v>14</v>
      </c>
      <c r="E550" s="17" t="s">
        <v>68</v>
      </c>
      <c r="F550" s="17" t="s">
        <v>1695</v>
      </c>
      <c r="G550" s="10" t="s">
        <v>26</v>
      </c>
      <c r="H550" s="28">
        <v>45264</v>
      </c>
      <c r="I550" s="10">
        <v>1</v>
      </c>
      <c r="J550" s="10" t="s">
        <v>27</v>
      </c>
      <c r="K550" s="10">
        <v>2023</v>
      </c>
    </row>
    <row r="551" spans="1:11" x14ac:dyDescent="0.2">
      <c r="A551" s="17" t="s">
        <v>1137</v>
      </c>
      <c r="B551" s="10" t="s">
        <v>1705</v>
      </c>
      <c r="C551" s="10" t="s">
        <v>1706</v>
      </c>
      <c r="D551" s="10" t="s">
        <v>392</v>
      </c>
      <c r="E551" s="17" t="s">
        <v>888</v>
      </c>
      <c r="F551" s="17" t="s">
        <v>1704</v>
      </c>
      <c r="G551" s="10" t="s">
        <v>26</v>
      </c>
      <c r="H551" s="28">
        <v>45296</v>
      </c>
      <c r="I551" s="10">
        <v>1</v>
      </c>
      <c r="J551" s="10" t="s">
        <v>133</v>
      </c>
      <c r="K551" s="10">
        <v>2024</v>
      </c>
    </row>
    <row r="552" spans="1:11" x14ac:dyDescent="0.2">
      <c r="A552" s="17" t="s">
        <v>754</v>
      </c>
      <c r="B552" s="10" t="s">
        <v>1708</v>
      </c>
      <c r="C552" s="10" t="s">
        <v>1709</v>
      </c>
      <c r="D552" s="10" t="s">
        <v>108</v>
      </c>
      <c r="E552" s="17" t="s">
        <v>109</v>
      </c>
      <c r="F552" s="17" t="s">
        <v>1707</v>
      </c>
      <c r="G552" s="10" t="s">
        <v>26</v>
      </c>
      <c r="H552" s="28">
        <v>45296</v>
      </c>
      <c r="I552" s="10">
        <v>1</v>
      </c>
      <c r="J552" s="10" t="s">
        <v>133</v>
      </c>
      <c r="K552" s="10">
        <v>2024</v>
      </c>
    </row>
    <row r="553" spans="1:11" x14ac:dyDescent="0.2">
      <c r="A553" s="17" t="s">
        <v>826</v>
      </c>
      <c r="B553" s="44" t="s">
        <v>1711</v>
      </c>
      <c r="C553" s="10" t="s">
        <v>1712</v>
      </c>
      <c r="D553" s="10" t="s">
        <v>31</v>
      </c>
      <c r="E553" s="17" t="s">
        <v>862</v>
      </c>
      <c r="F553" s="17" t="s">
        <v>1710</v>
      </c>
      <c r="G553" s="10" t="s">
        <v>26</v>
      </c>
      <c r="H553" s="28">
        <v>45295</v>
      </c>
      <c r="I553" s="10">
        <v>1</v>
      </c>
      <c r="J553" s="10" t="s">
        <v>133</v>
      </c>
      <c r="K553" s="10">
        <v>2024</v>
      </c>
    </row>
    <row r="554" spans="1:11" x14ac:dyDescent="0.2">
      <c r="A554" s="17" t="s">
        <v>1713</v>
      </c>
      <c r="B554" s="43" t="s">
        <v>1715</v>
      </c>
      <c r="C554" s="10" t="s">
        <v>1716</v>
      </c>
      <c r="D554" s="10" t="s">
        <v>21</v>
      </c>
      <c r="E554" s="17" t="s">
        <v>176</v>
      </c>
      <c r="F554" s="17" t="s">
        <v>1714</v>
      </c>
      <c r="G554" s="10" t="s">
        <v>26</v>
      </c>
      <c r="H554" s="28">
        <v>45295</v>
      </c>
      <c r="I554" s="10">
        <v>1</v>
      </c>
      <c r="J554" s="10" t="s">
        <v>133</v>
      </c>
      <c r="K554" s="10">
        <v>2024</v>
      </c>
    </row>
    <row r="555" spans="1:11" x14ac:dyDescent="0.2">
      <c r="A555" s="17" t="s">
        <v>1717</v>
      </c>
      <c r="B555" s="10" t="s">
        <v>1720</v>
      </c>
      <c r="C555" s="10" t="s">
        <v>1719</v>
      </c>
      <c r="D555" s="10" t="s">
        <v>21</v>
      </c>
      <c r="E555" s="17" t="s">
        <v>184</v>
      </c>
      <c r="F555" s="17" t="s">
        <v>1718</v>
      </c>
      <c r="G555" s="10" t="s">
        <v>26</v>
      </c>
      <c r="H555" s="28">
        <v>45306</v>
      </c>
      <c r="I555" s="10">
        <v>1</v>
      </c>
      <c r="J555" s="10" t="s">
        <v>133</v>
      </c>
      <c r="K555" s="10">
        <v>2024</v>
      </c>
    </row>
    <row r="556" spans="1:11" x14ac:dyDescent="0.2">
      <c r="A556" s="17" t="s">
        <v>1721</v>
      </c>
      <c r="B556" s="10" t="s">
        <v>1723</v>
      </c>
      <c r="C556" s="10" t="s">
        <v>1724</v>
      </c>
      <c r="D556" s="10" t="s">
        <v>21</v>
      </c>
      <c r="E556" s="17" t="s">
        <v>189</v>
      </c>
      <c r="F556" s="17" t="s">
        <v>1763</v>
      </c>
      <c r="G556" s="10" t="s">
        <v>26</v>
      </c>
      <c r="H556" s="28">
        <v>45306</v>
      </c>
      <c r="I556" s="10">
        <v>1</v>
      </c>
      <c r="J556" s="10" t="s">
        <v>133</v>
      </c>
      <c r="K556" s="10">
        <v>2024</v>
      </c>
    </row>
    <row r="557" spans="1:11" x14ac:dyDescent="0.2">
      <c r="A557" s="17" t="s">
        <v>1725</v>
      </c>
      <c r="B557" s="10" t="s">
        <v>1728</v>
      </c>
      <c r="C557" s="10" t="s">
        <v>1727</v>
      </c>
      <c r="D557" s="10" t="s">
        <v>21</v>
      </c>
      <c r="E557" s="17" t="s">
        <v>189</v>
      </c>
      <c r="F557" s="17" t="s">
        <v>1726</v>
      </c>
      <c r="G557" s="10" t="s">
        <v>26</v>
      </c>
      <c r="H557" s="28">
        <v>45306</v>
      </c>
      <c r="I557" s="10">
        <v>1</v>
      </c>
      <c r="J557" s="10" t="s">
        <v>133</v>
      </c>
      <c r="K557" s="10">
        <v>2024</v>
      </c>
    </row>
    <row r="558" spans="1:11" x14ac:dyDescent="0.2">
      <c r="A558" s="17" t="s">
        <v>1729</v>
      </c>
      <c r="B558" s="10" t="s">
        <v>1730</v>
      </c>
      <c r="C558" s="10" t="s">
        <v>1731</v>
      </c>
      <c r="D558" s="10" t="s">
        <v>136</v>
      </c>
      <c r="E558" s="17" t="s">
        <v>32</v>
      </c>
      <c r="F558" s="17" t="s">
        <v>1732</v>
      </c>
      <c r="G558" s="10" t="s">
        <v>26</v>
      </c>
      <c r="H558" s="28">
        <v>45306</v>
      </c>
      <c r="I558" s="10">
        <v>1</v>
      </c>
      <c r="J558" s="10" t="s">
        <v>133</v>
      </c>
      <c r="K558" s="10">
        <v>2024</v>
      </c>
    </row>
    <row r="559" spans="1:11" x14ac:dyDescent="0.2">
      <c r="A559" s="17" t="s">
        <v>1733</v>
      </c>
      <c r="B559" s="10" t="s">
        <v>1735</v>
      </c>
      <c r="C559" s="10" t="s">
        <v>1737</v>
      </c>
      <c r="D559" s="10" t="s">
        <v>21</v>
      </c>
      <c r="E559" s="17" t="s">
        <v>25</v>
      </c>
      <c r="F559" s="17" t="s">
        <v>1734</v>
      </c>
      <c r="G559" s="10" t="s">
        <v>26</v>
      </c>
      <c r="H559" s="28">
        <v>45306</v>
      </c>
      <c r="I559" s="10">
        <v>1</v>
      </c>
      <c r="J559" s="10" t="s">
        <v>133</v>
      </c>
      <c r="K559" s="10">
        <v>2024</v>
      </c>
    </row>
    <row r="560" spans="1:11" x14ac:dyDescent="0.2">
      <c r="A560" s="17" t="s">
        <v>1733</v>
      </c>
      <c r="B560" s="10" t="s">
        <v>1736</v>
      </c>
      <c r="C560" s="10" t="s">
        <v>1738</v>
      </c>
      <c r="D560" s="10" t="s">
        <v>21</v>
      </c>
      <c r="E560" s="17" t="s">
        <v>25</v>
      </c>
      <c r="F560" s="17" t="s">
        <v>1734</v>
      </c>
      <c r="G560" s="10" t="s">
        <v>26</v>
      </c>
      <c r="H560" s="28">
        <v>45306</v>
      </c>
      <c r="I560" s="10">
        <v>1</v>
      </c>
      <c r="J560" s="10" t="s">
        <v>133</v>
      </c>
      <c r="K560" s="10">
        <v>2024</v>
      </c>
    </row>
    <row r="561" spans="1:11" x14ac:dyDescent="0.2">
      <c r="A561" s="17" t="s">
        <v>563</v>
      </c>
      <c r="B561" s="10" t="s">
        <v>1740</v>
      </c>
      <c r="C561" s="10" t="s">
        <v>1741</v>
      </c>
      <c r="D561" s="10" t="s">
        <v>21</v>
      </c>
      <c r="E561" s="17" t="s">
        <v>176</v>
      </c>
      <c r="F561" s="17" t="s">
        <v>1739</v>
      </c>
      <c r="G561" s="10" t="s">
        <v>26</v>
      </c>
      <c r="H561" s="28">
        <v>45306</v>
      </c>
      <c r="I561" s="10">
        <v>1</v>
      </c>
      <c r="J561" s="10" t="s">
        <v>133</v>
      </c>
      <c r="K561" s="10">
        <v>2024</v>
      </c>
    </row>
    <row r="562" spans="1:11" x14ac:dyDescent="0.2">
      <c r="A562" s="17" t="s">
        <v>1742</v>
      </c>
      <c r="B562" s="10" t="s">
        <v>1743</v>
      </c>
      <c r="C562" s="10" t="s">
        <v>1753</v>
      </c>
      <c r="D562" s="10" t="s">
        <v>21</v>
      </c>
      <c r="E562" s="17" t="s">
        <v>189</v>
      </c>
      <c r="F562" s="17" t="s">
        <v>189</v>
      </c>
      <c r="G562" s="10" t="s">
        <v>26</v>
      </c>
      <c r="H562" s="28">
        <v>45306</v>
      </c>
      <c r="I562" s="10">
        <v>1</v>
      </c>
      <c r="J562" s="10" t="s">
        <v>133</v>
      </c>
      <c r="K562" s="10">
        <v>2024</v>
      </c>
    </row>
    <row r="563" spans="1:11" x14ac:dyDescent="0.2">
      <c r="A563" s="17" t="s">
        <v>1742</v>
      </c>
      <c r="B563" s="10" t="s">
        <v>1744</v>
      </c>
      <c r="C563" s="10" t="s">
        <v>1754</v>
      </c>
      <c r="D563" s="10" t="s">
        <v>21</v>
      </c>
      <c r="E563" s="17" t="s">
        <v>189</v>
      </c>
      <c r="F563" s="17" t="s">
        <v>189</v>
      </c>
      <c r="G563" s="10" t="s">
        <v>26</v>
      </c>
      <c r="H563" s="28">
        <v>45306</v>
      </c>
      <c r="I563" s="10">
        <v>1</v>
      </c>
      <c r="J563" s="10" t="s">
        <v>133</v>
      </c>
      <c r="K563" s="10">
        <v>2024</v>
      </c>
    </row>
    <row r="564" spans="1:11" x14ac:dyDescent="0.2">
      <c r="A564" s="17" t="s">
        <v>1742</v>
      </c>
      <c r="B564" s="10" t="s">
        <v>1745</v>
      </c>
      <c r="C564" s="10" t="s">
        <v>1755</v>
      </c>
      <c r="D564" s="10" t="s">
        <v>14</v>
      </c>
      <c r="E564" s="17" t="s">
        <v>189</v>
      </c>
      <c r="F564" s="17" t="s">
        <v>189</v>
      </c>
      <c r="G564" s="10" t="s">
        <v>26</v>
      </c>
      <c r="H564" s="28">
        <v>45306</v>
      </c>
      <c r="I564" s="10">
        <v>1</v>
      </c>
      <c r="J564" s="10" t="s">
        <v>133</v>
      </c>
      <c r="K564" s="10">
        <v>2024</v>
      </c>
    </row>
    <row r="565" spans="1:11" x14ac:dyDescent="0.2">
      <c r="A565" s="17" t="s">
        <v>1742</v>
      </c>
      <c r="B565" s="10" t="s">
        <v>1747</v>
      </c>
      <c r="C565" s="10" t="s">
        <v>1757</v>
      </c>
      <c r="D565" s="10" t="s">
        <v>21</v>
      </c>
      <c r="E565" s="17" t="s">
        <v>189</v>
      </c>
      <c r="F565" s="17" t="s">
        <v>189</v>
      </c>
      <c r="G565" s="10" t="s">
        <v>26</v>
      </c>
      <c r="H565" s="28">
        <v>45306</v>
      </c>
      <c r="I565" s="10">
        <v>1</v>
      </c>
      <c r="J565" s="10" t="s">
        <v>133</v>
      </c>
      <c r="K565" s="10">
        <v>2024</v>
      </c>
    </row>
    <row r="566" spans="1:11" x14ac:dyDescent="0.2">
      <c r="A566" s="17" t="s">
        <v>1742</v>
      </c>
      <c r="B566" s="10" t="s">
        <v>1748</v>
      </c>
      <c r="C566" s="10" t="s">
        <v>1758</v>
      </c>
      <c r="D566" s="10" t="s">
        <v>21</v>
      </c>
      <c r="E566" s="17" t="s">
        <v>189</v>
      </c>
      <c r="F566" s="17" t="s">
        <v>189</v>
      </c>
      <c r="G566" s="10" t="s">
        <v>26</v>
      </c>
      <c r="H566" s="28">
        <v>45306</v>
      </c>
      <c r="I566" s="10">
        <v>1</v>
      </c>
      <c r="J566" s="10" t="s">
        <v>133</v>
      </c>
      <c r="K566" s="10">
        <v>2024</v>
      </c>
    </row>
    <row r="567" spans="1:11" x14ac:dyDescent="0.2">
      <c r="A567" s="17" t="s">
        <v>1742</v>
      </c>
      <c r="B567" s="10" t="s">
        <v>1749</v>
      </c>
      <c r="C567" s="10" t="s">
        <v>1759</v>
      </c>
      <c r="D567" s="10" t="s">
        <v>21</v>
      </c>
      <c r="E567" s="17" t="s">
        <v>189</v>
      </c>
      <c r="F567" s="17" t="s">
        <v>189</v>
      </c>
      <c r="G567" s="10" t="s">
        <v>26</v>
      </c>
      <c r="H567" s="28">
        <v>45306</v>
      </c>
      <c r="I567" s="10">
        <v>1</v>
      </c>
      <c r="J567" s="10" t="s">
        <v>133</v>
      </c>
      <c r="K567" s="10">
        <v>2024</v>
      </c>
    </row>
    <row r="568" spans="1:11" x14ac:dyDescent="0.2">
      <c r="A568" s="17" t="s">
        <v>1742</v>
      </c>
      <c r="B568" s="10" t="s">
        <v>1750</v>
      </c>
      <c r="C568" s="10" t="s">
        <v>142</v>
      </c>
      <c r="D568" s="10" t="s">
        <v>136</v>
      </c>
      <c r="E568" s="17" t="s">
        <v>189</v>
      </c>
      <c r="F568" s="17" t="s">
        <v>189</v>
      </c>
      <c r="G568" s="10" t="s">
        <v>26</v>
      </c>
      <c r="H568" s="28">
        <v>45306</v>
      </c>
      <c r="I568" s="10">
        <v>1</v>
      </c>
      <c r="J568" s="10" t="s">
        <v>133</v>
      </c>
      <c r="K568" s="10">
        <v>2024</v>
      </c>
    </row>
    <row r="569" spans="1:11" x14ac:dyDescent="0.2">
      <c r="A569" s="17" t="s">
        <v>1742</v>
      </c>
      <c r="B569" s="10" t="s">
        <v>1751</v>
      </c>
      <c r="C569" s="10" t="s">
        <v>1760</v>
      </c>
      <c r="D569" s="10" t="s">
        <v>1761</v>
      </c>
      <c r="E569" s="17" t="s">
        <v>189</v>
      </c>
      <c r="F569" s="17" t="s">
        <v>189</v>
      </c>
      <c r="G569" s="10" t="s">
        <v>26</v>
      </c>
      <c r="H569" s="28">
        <v>45306</v>
      </c>
      <c r="I569" s="10">
        <v>1</v>
      </c>
      <c r="J569" s="10" t="s">
        <v>133</v>
      </c>
      <c r="K569" s="10">
        <v>2024</v>
      </c>
    </row>
    <row r="570" spans="1:11" x14ac:dyDescent="0.2">
      <c r="A570" s="17" t="s">
        <v>1742</v>
      </c>
      <c r="B570" s="10" t="s">
        <v>1752</v>
      </c>
      <c r="C570" s="10" t="s">
        <v>1762</v>
      </c>
      <c r="D570" s="10" t="s">
        <v>1761</v>
      </c>
      <c r="E570" s="17" t="s">
        <v>189</v>
      </c>
      <c r="F570" s="17" t="s">
        <v>189</v>
      </c>
      <c r="G570" s="10" t="s">
        <v>26</v>
      </c>
      <c r="H570" s="28">
        <v>45306</v>
      </c>
      <c r="I570" s="10">
        <v>1</v>
      </c>
      <c r="J570" s="10" t="s">
        <v>133</v>
      </c>
      <c r="K570" s="10">
        <v>2024</v>
      </c>
    </row>
    <row r="571" spans="1:11" x14ac:dyDescent="0.2">
      <c r="A571" s="17" t="s">
        <v>776</v>
      </c>
      <c r="B571" s="10" t="s">
        <v>1765</v>
      </c>
      <c r="C571" s="10" t="s">
        <v>1766</v>
      </c>
      <c r="D571" s="10" t="s">
        <v>151</v>
      </c>
      <c r="E571" s="17" t="s">
        <v>25</v>
      </c>
      <c r="F571" s="17" t="s">
        <v>1764</v>
      </c>
      <c r="G571" s="10" t="s">
        <v>26</v>
      </c>
      <c r="H571" s="28">
        <v>45307</v>
      </c>
      <c r="I571" s="10">
        <v>1</v>
      </c>
      <c r="J571" s="10" t="s">
        <v>133</v>
      </c>
      <c r="K571" s="10">
        <v>2024</v>
      </c>
    </row>
    <row r="572" spans="1:11" x14ac:dyDescent="0.2">
      <c r="A572" s="17" t="s">
        <v>1767</v>
      </c>
      <c r="B572" s="10" t="s">
        <v>1768</v>
      </c>
      <c r="C572" s="10" t="s">
        <v>1771</v>
      </c>
      <c r="D572" s="10" t="s">
        <v>21</v>
      </c>
      <c r="E572" s="17" t="s">
        <v>265</v>
      </c>
      <c r="F572" s="17" t="s">
        <v>1722</v>
      </c>
      <c r="G572" s="10" t="s">
        <v>26</v>
      </c>
      <c r="H572" s="28">
        <v>45306</v>
      </c>
      <c r="I572" s="10">
        <v>1</v>
      </c>
      <c r="J572" s="10" t="s">
        <v>133</v>
      </c>
      <c r="K572" s="10">
        <v>2024</v>
      </c>
    </row>
    <row r="573" spans="1:11" x14ac:dyDescent="0.2">
      <c r="A573" s="17" t="s">
        <v>1767</v>
      </c>
      <c r="B573" s="10" t="s">
        <v>1769</v>
      </c>
      <c r="C573" s="10" t="s">
        <v>1772</v>
      </c>
      <c r="D573" s="10" t="s">
        <v>21</v>
      </c>
      <c r="E573" s="17" t="s">
        <v>265</v>
      </c>
      <c r="F573" s="17" t="s">
        <v>1722</v>
      </c>
      <c r="G573" s="10" t="s">
        <v>26</v>
      </c>
      <c r="H573" s="28">
        <v>45307</v>
      </c>
      <c r="I573" s="10">
        <v>1</v>
      </c>
      <c r="J573" s="10" t="s">
        <v>133</v>
      </c>
      <c r="K573" s="10">
        <v>2024</v>
      </c>
    </row>
    <row r="574" spans="1:11" x14ac:dyDescent="0.2">
      <c r="A574" s="17" t="s">
        <v>1767</v>
      </c>
      <c r="B574" s="10" t="s">
        <v>1770</v>
      </c>
      <c r="C574" s="10" t="s">
        <v>1773</v>
      </c>
      <c r="D574" s="10" t="s">
        <v>21</v>
      </c>
      <c r="E574" s="17" t="s">
        <v>265</v>
      </c>
      <c r="F574" s="17" t="s">
        <v>1722</v>
      </c>
      <c r="G574" s="10" t="s">
        <v>26</v>
      </c>
      <c r="H574" s="28">
        <v>45306</v>
      </c>
      <c r="I574" s="10">
        <v>1</v>
      </c>
      <c r="J574" s="10" t="s">
        <v>133</v>
      </c>
      <c r="K574" s="10">
        <v>2024</v>
      </c>
    </row>
    <row r="575" spans="1:11" x14ac:dyDescent="0.2">
      <c r="A575" s="17" t="s">
        <v>1774</v>
      </c>
      <c r="B575" s="10" t="s">
        <v>1776</v>
      </c>
      <c r="C575" s="10" t="s">
        <v>1777</v>
      </c>
      <c r="D575" s="10" t="s">
        <v>609</v>
      </c>
      <c r="E575" s="14" t="s">
        <v>592</v>
      </c>
      <c r="F575" s="17" t="s">
        <v>1775</v>
      </c>
      <c r="G575" s="10" t="s">
        <v>26</v>
      </c>
      <c r="H575" s="28">
        <v>45310</v>
      </c>
      <c r="I575" s="10">
        <v>1</v>
      </c>
      <c r="J575" s="10" t="s">
        <v>133</v>
      </c>
      <c r="K575" s="10">
        <v>2024</v>
      </c>
    </row>
    <row r="576" spans="1:11" x14ac:dyDescent="0.2">
      <c r="A576" s="17" t="s">
        <v>1774</v>
      </c>
      <c r="B576" s="10" t="s">
        <v>1779</v>
      </c>
      <c r="C576" s="10" t="s">
        <v>1778</v>
      </c>
      <c r="D576" s="10" t="s">
        <v>609</v>
      </c>
      <c r="E576" s="14" t="s">
        <v>592</v>
      </c>
      <c r="F576" s="17" t="s">
        <v>1775</v>
      </c>
      <c r="G576" s="10" t="s">
        <v>26</v>
      </c>
      <c r="H576" s="28">
        <v>45310</v>
      </c>
      <c r="I576" s="10">
        <v>1</v>
      </c>
      <c r="J576" s="10" t="s">
        <v>133</v>
      </c>
      <c r="K576" s="10">
        <v>2024</v>
      </c>
    </row>
    <row r="577" spans="1:11" x14ac:dyDescent="0.2">
      <c r="A577" s="10" t="s">
        <v>275</v>
      </c>
      <c r="B577" s="10" t="s">
        <v>1780</v>
      </c>
      <c r="C577" s="10" t="s">
        <v>1781</v>
      </c>
      <c r="D577" s="10" t="s">
        <v>21</v>
      </c>
      <c r="E577" s="10" t="s">
        <v>131</v>
      </c>
      <c r="F577" s="10" t="s">
        <v>278</v>
      </c>
      <c r="G577" s="10" t="s">
        <v>26</v>
      </c>
      <c r="H577" s="28">
        <v>45310</v>
      </c>
      <c r="I577" s="10">
        <v>1</v>
      </c>
      <c r="J577" s="10" t="s">
        <v>133</v>
      </c>
      <c r="K577" s="10">
        <v>2024</v>
      </c>
    </row>
    <row r="578" spans="1:11" x14ac:dyDescent="0.2">
      <c r="A578" s="17" t="s">
        <v>1782</v>
      </c>
      <c r="B578" s="10" t="s">
        <v>1784</v>
      </c>
      <c r="C578" s="10" t="s">
        <v>1786</v>
      </c>
      <c r="D578" s="10" t="s">
        <v>21</v>
      </c>
      <c r="E578" s="14" t="s">
        <v>102</v>
      </c>
      <c r="F578" s="17" t="s">
        <v>1783</v>
      </c>
      <c r="G578" s="10" t="s">
        <v>26</v>
      </c>
      <c r="H578" s="28">
        <v>45317</v>
      </c>
      <c r="I578" s="10">
        <v>1</v>
      </c>
      <c r="J578" s="10" t="s">
        <v>133</v>
      </c>
      <c r="K578" s="10">
        <v>2024</v>
      </c>
    </row>
    <row r="579" spans="1:11" x14ac:dyDescent="0.2">
      <c r="A579" s="17" t="s">
        <v>1782</v>
      </c>
      <c r="B579" s="10" t="s">
        <v>1785</v>
      </c>
      <c r="C579" s="10" t="s">
        <v>1787</v>
      </c>
      <c r="D579" s="10" t="s">
        <v>21</v>
      </c>
      <c r="E579" s="14" t="s">
        <v>102</v>
      </c>
      <c r="F579" s="17" t="s">
        <v>1783</v>
      </c>
      <c r="G579" s="10" t="s">
        <v>26</v>
      </c>
      <c r="H579" s="28">
        <v>45317</v>
      </c>
      <c r="I579" s="10">
        <v>1</v>
      </c>
      <c r="J579" s="10" t="s">
        <v>133</v>
      </c>
      <c r="K579" s="10">
        <v>2024</v>
      </c>
    </row>
    <row r="580" spans="1:11" x14ac:dyDescent="0.2">
      <c r="A580" s="17" t="s">
        <v>1788</v>
      </c>
      <c r="B580" s="10" t="s">
        <v>1790</v>
      </c>
      <c r="C580" s="10" t="s">
        <v>1791</v>
      </c>
      <c r="D580" s="10" t="s">
        <v>21</v>
      </c>
      <c r="E580" s="14" t="s">
        <v>397</v>
      </c>
      <c r="F580" s="17" t="s">
        <v>1789</v>
      </c>
      <c r="G580" s="10" t="s">
        <v>26</v>
      </c>
      <c r="H580" s="28">
        <v>45324</v>
      </c>
      <c r="I580" s="10">
        <v>1</v>
      </c>
      <c r="J580" s="10" t="s">
        <v>58</v>
      </c>
      <c r="K580" s="10">
        <v>2024</v>
      </c>
    </row>
    <row r="581" spans="1:11" x14ac:dyDescent="0.2">
      <c r="A581" s="17" t="s">
        <v>1788</v>
      </c>
      <c r="B581" s="10" t="s">
        <v>1831</v>
      </c>
      <c r="C581" s="10" t="s">
        <v>1794</v>
      </c>
      <c r="D581" s="10" t="s">
        <v>392</v>
      </c>
      <c r="E581" s="14" t="s">
        <v>397</v>
      </c>
      <c r="F581" s="17" t="s">
        <v>1789</v>
      </c>
      <c r="G581" s="10" t="s">
        <v>26</v>
      </c>
      <c r="H581" s="28">
        <v>45324</v>
      </c>
      <c r="I581" s="10">
        <v>1</v>
      </c>
      <c r="J581" s="10" t="s">
        <v>58</v>
      </c>
      <c r="K581" s="10">
        <v>2024</v>
      </c>
    </row>
    <row r="582" spans="1:11" x14ac:dyDescent="0.2">
      <c r="A582" s="17" t="s">
        <v>1795</v>
      </c>
      <c r="B582" s="10" t="s">
        <v>1797</v>
      </c>
      <c r="C582" s="10" t="s">
        <v>1806</v>
      </c>
      <c r="D582" s="10" t="s">
        <v>14</v>
      </c>
      <c r="E582" s="17" t="s">
        <v>68</v>
      </c>
      <c r="F582" s="17" t="s">
        <v>1796</v>
      </c>
      <c r="G582" s="10" t="s">
        <v>26</v>
      </c>
      <c r="H582" s="28">
        <v>45324</v>
      </c>
      <c r="I582" s="10">
        <v>1</v>
      </c>
      <c r="J582" s="10" t="s">
        <v>58</v>
      </c>
      <c r="K582" s="10">
        <v>2024</v>
      </c>
    </row>
    <row r="583" spans="1:11" x14ac:dyDescent="0.2">
      <c r="A583" s="17" t="s">
        <v>1798</v>
      </c>
      <c r="B583" s="10" t="s">
        <v>1800</v>
      </c>
      <c r="C583" s="10" t="s">
        <v>1803</v>
      </c>
      <c r="D583" s="10" t="s">
        <v>14</v>
      </c>
      <c r="E583" s="14" t="s">
        <v>195</v>
      </c>
      <c r="F583" s="17" t="s">
        <v>1799</v>
      </c>
      <c r="G583" s="10" t="s">
        <v>17</v>
      </c>
      <c r="H583" s="28">
        <v>45324</v>
      </c>
      <c r="I583" s="10">
        <v>1</v>
      </c>
      <c r="J583" s="10" t="s">
        <v>58</v>
      </c>
      <c r="K583" s="10">
        <v>2024</v>
      </c>
    </row>
    <row r="584" spans="1:11" x14ac:dyDescent="0.2">
      <c r="A584" s="17" t="s">
        <v>1798</v>
      </c>
      <c r="B584" s="10" t="s">
        <v>1801</v>
      </c>
      <c r="C584" s="10" t="s">
        <v>1804</v>
      </c>
      <c r="D584" s="10" t="s">
        <v>21</v>
      </c>
      <c r="E584" s="14" t="s">
        <v>195</v>
      </c>
      <c r="F584" s="17" t="s">
        <v>1799</v>
      </c>
      <c r="G584" s="10" t="s">
        <v>26</v>
      </c>
      <c r="H584" s="28">
        <v>45324</v>
      </c>
      <c r="I584" s="10">
        <v>1</v>
      </c>
      <c r="J584" s="10" t="s">
        <v>58</v>
      </c>
      <c r="K584" s="10">
        <v>2024</v>
      </c>
    </row>
    <row r="585" spans="1:11" x14ac:dyDescent="0.2">
      <c r="A585" s="17" t="s">
        <v>1798</v>
      </c>
      <c r="B585" s="10" t="s">
        <v>1802</v>
      </c>
      <c r="C585" s="10" t="s">
        <v>1805</v>
      </c>
      <c r="D585" s="10" t="s">
        <v>14</v>
      </c>
      <c r="E585" s="14" t="s">
        <v>195</v>
      </c>
      <c r="F585" s="17" t="s">
        <v>1799</v>
      </c>
      <c r="G585" s="10" t="s">
        <v>26</v>
      </c>
      <c r="H585" s="28">
        <v>45324</v>
      </c>
      <c r="I585" s="10">
        <v>1</v>
      </c>
      <c r="J585" s="10" t="s">
        <v>58</v>
      </c>
      <c r="K585" s="10">
        <v>2024</v>
      </c>
    </row>
    <row r="586" spans="1:11" x14ac:dyDescent="0.2">
      <c r="A586" s="17" t="s">
        <v>1807</v>
      </c>
      <c r="B586" s="10" t="s">
        <v>1809</v>
      </c>
      <c r="C586" s="10" t="s">
        <v>1810</v>
      </c>
      <c r="D586" s="10" t="s">
        <v>21</v>
      </c>
      <c r="E586" s="17" t="s">
        <v>189</v>
      </c>
      <c r="F586" s="17" t="s">
        <v>1808</v>
      </c>
      <c r="G586" s="10" t="s">
        <v>26</v>
      </c>
      <c r="H586" s="28">
        <v>45324</v>
      </c>
      <c r="I586" s="10">
        <v>1</v>
      </c>
      <c r="J586" s="10" t="s">
        <v>58</v>
      </c>
      <c r="K586" s="10">
        <v>2024</v>
      </c>
    </row>
    <row r="587" spans="1:11" x14ac:dyDescent="0.2">
      <c r="A587" s="17" t="s">
        <v>1811</v>
      </c>
      <c r="B587" s="10" t="s">
        <v>1813</v>
      </c>
      <c r="C587" s="10" t="s">
        <v>1817</v>
      </c>
      <c r="D587" s="10" t="s">
        <v>14</v>
      </c>
      <c r="E587" s="14" t="s">
        <v>124</v>
      </c>
      <c r="F587" s="17" t="s">
        <v>1812</v>
      </c>
      <c r="G587" s="10" t="s">
        <v>26</v>
      </c>
      <c r="H587" s="28">
        <v>45324</v>
      </c>
      <c r="I587" s="10">
        <v>1</v>
      </c>
      <c r="J587" s="10" t="s">
        <v>58</v>
      </c>
      <c r="K587" s="10">
        <v>2024</v>
      </c>
    </row>
    <row r="588" spans="1:11" x14ac:dyDescent="0.2">
      <c r="A588" s="17" t="s">
        <v>1811</v>
      </c>
      <c r="B588" s="10" t="s">
        <v>1814</v>
      </c>
      <c r="C588" s="10" t="s">
        <v>1818</v>
      </c>
      <c r="D588" s="10" t="s">
        <v>1830</v>
      </c>
      <c r="E588" s="14" t="s">
        <v>124</v>
      </c>
      <c r="F588" s="17" t="s">
        <v>1812</v>
      </c>
      <c r="G588" s="10" t="s">
        <v>26</v>
      </c>
      <c r="H588" s="28">
        <v>45324</v>
      </c>
      <c r="I588" s="10">
        <v>1</v>
      </c>
      <c r="J588" s="10" t="s">
        <v>58</v>
      </c>
      <c r="K588" s="10">
        <v>2024</v>
      </c>
    </row>
    <row r="589" spans="1:11" x14ac:dyDescent="0.2">
      <c r="A589" s="17" t="s">
        <v>1811</v>
      </c>
      <c r="B589" s="10" t="s">
        <v>1815</v>
      </c>
      <c r="C589" s="10" t="s">
        <v>1819</v>
      </c>
      <c r="D589" s="10" t="s">
        <v>665</v>
      </c>
      <c r="E589" s="14" t="s">
        <v>124</v>
      </c>
      <c r="F589" s="17" t="s">
        <v>1812</v>
      </c>
      <c r="G589" s="10" t="s">
        <v>26</v>
      </c>
      <c r="H589" s="28">
        <v>45324</v>
      </c>
      <c r="I589" s="10">
        <v>1</v>
      </c>
      <c r="J589" s="10" t="s">
        <v>58</v>
      </c>
      <c r="K589" s="10">
        <v>2024</v>
      </c>
    </row>
    <row r="590" spans="1:11" x14ac:dyDescent="0.2">
      <c r="A590" s="17" t="s">
        <v>1811</v>
      </c>
      <c r="B590" s="10" t="s">
        <v>1816</v>
      </c>
      <c r="C590" s="10" t="s">
        <v>1820</v>
      </c>
      <c r="D590" s="10" t="s">
        <v>1821</v>
      </c>
      <c r="E590" s="14" t="s">
        <v>124</v>
      </c>
      <c r="F590" s="17" t="s">
        <v>1812</v>
      </c>
      <c r="G590" s="10" t="s">
        <v>26</v>
      </c>
      <c r="H590" s="28">
        <v>45324</v>
      </c>
      <c r="I590" s="10">
        <v>1</v>
      </c>
      <c r="J590" s="10" t="s">
        <v>58</v>
      </c>
      <c r="K590" s="10">
        <v>2024</v>
      </c>
    </row>
    <row r="591" spans="1:11" x14ac:dyDescent="0.2">
      <c r="A591" s="17" t="s">
        <v>1822</v>
      </c>
      <c r="B591" s="10" t="s">
        <v>1825</v>
      </c>
      <c r="C591" s="10" t="s">
        <v>1824</v>
      </c>
      <c r="D591" s="10" t="s">
        <v>392</v>
      </c>
      <c r="E591" s="14" t="s">
        <v>41</v>
      </c>
      <c r="F591" s="17" t="s">
        <v>1823</v>
      </c>
      <c r="G591" s="10" t="s">
        <v>26</v>
      </c>
      <c r="H591" s="28">
        <v>45324</v>
      </c>
      <c r="I591" s="10">
        <v>1</v>
      </c>
      <c r="J591" s="10" t="s">
        <v>58</v>
      </c>
      <c r="K591" s="10">
        <v>2024</v>
      </c>
    </row>
    <row r="592" spans="1:11" x14ac:dyDescent="0.2">
      <c r="A592" s="17" t="s">
        <v>1822</v>
      </c>
      <c r="B592" s="10" t="s">
        <v>1826</v>
      </c>
      <c r="C592" s="10" t="s">
        <v>1828</v>
      </c>
      <c r="D592" s="10" t="s">
        <v>21</v>
      </c>
      <c r="E592" s="14" t="s">
        <v>41</v>
      </c>
      <c r="F592" s="17" t="s">
        <v>1823</v>
      </c>
      <c r="G592" s="10" t="s">
        <v>26</v>
      </c>
      <c r="H592" s="28">
        <v>45324</v>
      </c>
      <c r="I592" s="10">
        <v>1</v>
      </c>
      <c r="J592" s="10" t="s">
        <v>58</v>
      </c>
      <c r="K592" s="10">
        <v>2024</v>
      </c>
    </row>
    <row r="593" spans="1:11" x14ac:dyDescent="0.2">
      <c r="A593" s="17" t="s">
        <v>1822</v>
      </c>
      <c r="B593" s="10" t="s">
        <v>1827</v>
      </c>
      <c r="C593" s="10" t="s">
        <v>1829</v>
      </c>
      <c r="D593" s="10" t="s">
        <v>21</v>
      </c>
      <c r="E593" s="14" t="s">
        <v>41</v>
      </c>
      <c r="F593" s="17" t="s">
        <v>1823</v>
      </c>
      <c r="G593" s="10" t="s">
        <v>26</v>
      </c>
      <c r="H593" s="28">
        <v>45324</v>
      </c>
      <c r="I593" s="10">
        <v>1</v>
      </c>
      <c r="J593" s="10" t="s">
        <v>58</v>
      </c>
      <c r="K593" s="10">
        <v>2024</v>
      </c>
    </row>
    <row r="594" spans="1:11" x14ac:dyDescent="0.2">
      <c r="A594" s="17" t="s">
        <v>1832</v>
      </c>
      <c r="B594" s="10" t="s">
        <v>1835</v>
      </c>
      <c r="C594" s="10" t="s">
        <v>1834</v>
      </c>
      <c r="D594" s="10" t="s">
        <v>21</v>
      </c>
      <c r="E594" s="17" t="s">
        <v>15</v>
      </c>
      <c r="F594" s="17" t="s">
        <v>1833</v>
      </c>
      <c r="G594" s="10" t="s">
        <v>26</v>
      </c>
      <c r="H594" s="28">
        <v>45330</v>
      </c>
      <c r="I594" s="10">
        <v>1</v>
      </c>
      <c r="J594" s="10" t="s">
        <v>58</v>
      </c>
      <c r="K594" s="10">
        <v>2024</v>
      </c>
    </row>
    <row r="595" spans="1:11" x14ac:dyDescent="0.2">
      <c r="A595" s="17" t="s">
        <v>1836</v>
      </c>
      <c r="B595" s="10" t="s">
        <v>1838</v>
      </c>
      <c r="C595" s="10" t="s">
        <v>1842</v>
      </c>
      <c r="D595" s="10" t="s">
        <v>253</v>
      </c>
      <c r="E595" s="14" t="s">
        <v>109</v>
      </c>
      <c r="F595" s="17" t="s">
        <v>1837</v>
      </c>
      <c r="G595" s="10" t="s">
        <v>26</v>
      </c>
      <c r="H595" s="28">
        <v>45330</v>
      </c>
      <c r="I595" s="10">
        <v>1</v>
      </c>
      <c r="J595" s="10" t="s">
        <v>58</v>
      </c>
      <c r="K595" s="10">
        <v>2024</v>
      </c>
    </row>
    <row r="596" spans="1:11" x14ac:dyDescent="0.2">
      <c r="A596" s="17" t="s">
        <v>1836</v>
      </c>
      <c r="B596" s="10" t="s">
        <v>1839</v>
      </c>
      <c r="C596" s="10" t="s">
        <v>1843</v>
      </c>
      <c r="D596" s="10" t="s">
        <v>108</v>
      </c>
      <c r="E596" s="14" t="s">
        <v>109</v>
      </c>
      <c r="F596" s="17" t="s">
        <v>1837</v>
      </c>
      <c r="G596" s="10" t="s">
        <v>26</v>
      </c>
      <c r="H596" s="28">
        <v>45330</v>
      </c>
      <c r="I596" s="10">
        <v>1</v>
      </c>
      <c r="J596" s="10" t="s">
        <v>58</v>
      </c>
      <c r="K596" s="10">
        <v>2024</v>
      </c>
    </row>
    <row r="597" spans="1:11" x14ac:dyDescent="0.2">
      <c r="A597" s="17" t="s">
        <v>1836</v>
      </c>
      <c r="B597" s="10" t="s">
        <v>1840</v>
      </c>
      <c r="C597" s="10" t="s">
        <v>1844</v>
      </c>
      <c r="D597" s="10" t="s">
        <v>21</v>
      </c>
      <c r="E597" s="14" t="s">
        <v>109</v>
      </c>
      <c r="F597" s="17" t="s">
        <v>1837</v>
      </c>
      <c r="G597" s="10" t="s">
        <v>26</v>
      </c>
      <c r="H597" s="28">
        <v>45330</v>
      </c>
      <c r="I597" s="10">
        <v>1</v>
      </c>
      <c r="J597" s="10" t="s">
        <v>58</v>
      </c>
      <c r="K597" s="10">
        <v>2024</v>
      </c>
    </row>
    <row r="598" spans="1:11" x14ac:dyDescent="0.2">
      <c r="A598" s="17" t="s">
        <v>1846</v>
      </c>
      <c r="B598" s="10" t="s">
        <v>1848</v>
      </c>
      <c r="C598" s="10" t="s">
        <v>1850</v>
      </c>
      <c r="D598" s="10" t="s">
        <v>1851</v>
      </c>
      <c r="E598" s="17" t="s">
        <v>189</v>
      </c>
      <c r="F598" s="17" t="s">
        <v>1847</v>
      </c>
      <c r="G598" s="10" t="s">
        <v>26</v>
      </c>
      <c r="H598" s="28">
        <v>45330</v>
      </c>
      <c r="I598" s="10">
        <v>1</v>
      </c>
      <c r="J598" s="10" t="s">
        <v>58</v>
      </c>
      <c r="K598" s="10">
        <v>2024</v>
      </c>
    </row>
    <row r="599" spans="1:11" x14ac:dyDescent="0.2">
      <c r="A599" s="17" t="s">
        <v>1846</v>
      </c>
      <c r="B599" s="10" t="s">
        <v>1849</v>
      </c>
      <c r="C599" s="10" t="s">
        <v>1852</v>
      </c>
      <c r="D599" s="10" t="s">
        <v>21</v>
      </c>
      <c r="E599" s="17" t="s">
        <v>189</v>
      </c>
      <c r="F599" s="17" t="s">
        <v>1847</v>
      </c>
      <c r="G599" s="10" t="s">
        <v>26</v>
      </c>
      <c r="H599" s="28">
        <v>45330</v>
      </c>
      <c r="I599" s="10">
        <v>1</v>
      </c>
      <c r="J599" s="10" t="s">
        <v>58</v>
      </c>
      <c r="K599" s="10">
        <v>2024</v>
      </c>
    </row>
    <row r="600" spans="1:11" x14ac:dyDescent="0.2">
      <c r="A600" s="17" t="s">
        <v>1853</v>
      </c>
      <c r="B600" s="10" t="s">
        <v>1855</v>
      </c>
      <c r="C600" s="10" t="s">
        <v>1857</v>
      </c>
      <c r="D600" s="10" t="s">
        <v>21</v>
      </c>
      <c r="E600" s="14" t="s">
        <v>45</v>
      </c>
      <c r="F600" s="17" t="s">
        <v>1854</v>
      </c>
      <c r="G600" s="10" t="s">
        <v>26</v>
      </c>
      <c r="H600" s="28">
        <v>45330</v>
      </c>
      <c r="I600" s="10">
        <v>1</v>
      </c>
      <c r="J600" s="10" t="s">
        <v>58</v>
      </c>
      <c r="K600" s="10">
        <v>2024</v>
      </c>
    </row>
    <row r="601" spans="1:11" x14ac:dyDescent="0.2">
      <c r="A601" s="17" t="s">
        <v>1853</v>
      </c>
      <c r="B601" s="10" t="s">
        <v>1856</v>
      </c>
      <c r="C601" s="10" t="s">
        <v>1858</v>
      </c>
      <c r="D601" s="10" t="s">
        <v>21</v>
      </c>
      <c r="E601" s="14" t="s">
        <v>45</v>
      </c>
      <c r="F601" s="17" t="s">
        <v>1854</v>
      </c>
      <c r="G601" s="10" t="s">
        <v>26</v>
      </c>
      <c r="H601" s="28">
        <v>45330</v>
      </c>
      <c r="I601" s="10">
        <v>1</v>
      </c>
      <c r="J601" s="10" t="s">
        <v>58</v>
      </c>
      <c r="K601" s="10">
        <v>2024</v>
      </c>
    </row>
    <row r="602" spans="1:11" x14ac:dyDescent="0.2">
      <c r="A602" s="17" t="s">
        <v>1859</v>
      </c>
      <c r="B602" s="10" t="s">
        <v>1861</v>
      </c>
      <c r="C602" s="10" t="s">
        <v>1868</v>
      </c>
      <c r="D602" s="10" t="s">
        <v>609</v>
      </c>
      <c r="E602" s="14" t="s">
        <v>124</v>
      </c>
      <c r="F602" s="17" t="s">
        <v>1860</v>
      </c>
      <c r="G602" s="10" t="s">
        <v>26</v>
      </c>
      <c r="H602" s="28">
        <v>45345</v>
      </c>
      <c r="I602" s="10">
        <v>1</v>
      </c>
      <c r="J602" s="10" t="s">
        <v>58</v>
      </c>
      <c r="K602" s="10">
        <v>2024</v>
      </c>
    </row>
    <row r="603" spans="1:11" x14ac:dyDescent="0.2">
      <c r="A603" s="17" t="s">
        <v>1859</v>
      </c>
      <c r="B603" s="10" t="s">
        <v>1862</v>
      </c>
      <c r="C603" s="10" t="s">
        <v>1869</v>
      </c>
      <c r="D603" s="10" t="s">
        <v>1830</v>
      </c>
      <c r="E603" s="14" t="s">
        <v>124</v>
      </c>
      <c r="F603" s="17" t="s">
        <v>1860</v>
      </c>
      <c r="G603" s="10" t="s">
        <v>26</v>
      </c>
      <c r="H603" s="28">
        <v>45345</v>
      </c>
      <c r="I603" s="10">
        <v>1</v>
      </c>
      <c r="J603" s="10" t="s">
        <v>58</v>
      </c>
      <c r="K603" s="10">
        <v>2024</v>
      </c>
    </row>
    <row r="604" spans="1:11" x14ac:dyDescent="0.2">
      <c r="A604" s="17" t="s">
        <v>1859</v>
      </c>
      <c r="B604" s="10" t="s">
        <v>1863</v>
      </c>
      <c r="C604" s="10" t="s">
        <v>1870</v>
      </c>
      <c r="D604" s="10" t="s">
        <v>21</v>
      </c>
      <c r="E604" s="14" t="s">
        <v>124</v>
      </c>
      <c r="F604" s="17" t="s">
        <v>1860</v>
      </c>
      <c r="G604" s="10" t="s">
        <v>26</v>
      </c>
      <c r="H604" s="28">
        <v>45345</v>
      </c>
      <c r="I604" s="10">
        <v>1</v>
      </c>
      <c r="J604" s="10" t="s">
        <v>58</v>
      </c>
      <c r="K604" s="10">
        <v>2024</v>
      </c>
    </row>
    <row r="605" spans="1:11" x14ac:dyDescent="0.2">
      <c r="A605" s="17" t="s">
        <v>1859</v>
      </c>
      <c r="B605" s="10" t="s">
        <v>1864</v>
      </c>
      <c r="C605" s="10" t="s">
        <v>1871</v>
      </c>
      <c r="D605" s="10" t="s">
        <v>1821</v>
      </c>
      <c r="E605" s="14" t="s">
        <v>124</v>
      </c>
      <c r="F605" s="17" t="s">
        <v>1860</v>
      </c>
      <c r="G605" s="10" t="s">
        <v>26</v>
      </c>
      <c r="H605" s="28">
        <v>45345</v>
      </c>
      <c r="I605" s="10">
        <v>1</v>
      </c>
      <c r="J605" s="10" t="s">
        <v>58</v>
      </c>
      <c r="K605" s="10">
        <v>2024</v>
      </c>
    </row>
    <row r="606" spans="1:11" x14ac:dyDescent="0.2">
      <c r="A606" s="17" t="s">
        <v>1859</v>
      </c>
      <c r="B606" s="10" t="s">
        <v>1865</v>
      </c>
      <c r="C606" s="10" t="s">
        <v>1872</v>
      </c>
      <c r="D606" s="10" t="s">
        <v>1821</v>
      </c>
      <c r="E606" s="14" t="s">
        <v>124</v>
      </c>
      <c r="F606" s="17" t="s">
        <v>1860</v>
      </c>
      <c r="G606" s="10" t="s">
        <v>26</v>
      </c>
      <c r="H606" s="28">
        <v>45345</v>
      </c>
      <c r="I606" s="10">
        <v>1</v>
      </c>
      <c r="J606" s="10" t="s">
        <v>58</v>
      </c>
      <c r="K606" s="10">
        <v>2024</v>
      </c>
    </row>
    <row r="607" spans="1:11" x14ac:dyDescent="0.2">
      <c r="A607" s="17" t="s">
        <v>1859</v>
      </c>
      <c r="B607" s="10" t="s">
        <v>1866</v>
      </c>
      <c r="C607" s="10" t="s">
        <v>1873</v>
      </c>
      <c r="D607" s="10" t="s">
        <v>1821</v>
      </c>
      <c r="E607" s="14" t="s">
        <v>124</v>
      </c>
      <c r="F607" s="17" t="s">
        <v>1860</v>
      </c>
      <c r="G607" s="10" t="s">
        <v>26</v>
      </c>
      <c r="H607" s="28">
        <v>45345</v>
      </c>
      <c r="I607" s="10">
        <v>1</v>
      </c>
      <c r="J607" s="10" t="s">
        <v>58</v>
      </c>
      <c r="K607" s="10">
        <v>2024</v>
      </c>
    </row>
    <row r="608" spans="1:11" x14ac:dyDescent="0.2">
      <c r="A608" s="17" t="s">
        <v>1859</v>
      </c>
      <c r="B608" s="10" t="s">
        <v>1867</v>
      </c>
      <c r="C608" s="10" t="s">
        <v>1874</v>
      </c>
      <c r="D608" s="10" t="s">
        <v>1821</v>
      </c>
      <c r="E608" s="14" t="s">
        <v>124</v>
      </c>
      <c r="F608" s="17" t="s">
        <v>1860</v>
      </c>
      <c r="G608" s="10" t="s">
        <v>26</v>
      </c>
      <c r="H608" s="28">
        <v>45345</v>
      </c>
      <c r="I608" s="10">
        <v>1</v>
      </c>
      <c r="J608" s="10" t="s">
        <v>58</v>
      </c>
      <c r="K608" s="10">
        <v>2024</v>
      </c>
    </row>
    <row r="609" spans="1:11" x14ac:dyDescent="0.2">
      <c r="A609" s="17" t="s">
        <v>1875</v>
      </c>
      <c r="B609" s="10" t="s">
        <v>1877</v>
      </c>
      <c r="C609" s="10" t="s">
        <v>1882</v>
      </c>
      <c r="D609" s="10" t="s">
        <v>452</v>
      </c>
      <c r="E609" s="17" t="s">
        <v>242</v>
      </c>
      <c r="F609" s="17" t="s">
        <v>1876</v>
      </c>
      <c r="G609" s="10" t="s">
        <v>26</v>
      </c>
      <c r="H609" s="28">
        <v>45181</v>
      </c>
      <c r="I609" s="10">
        <v>1</v>
      </c>
      <c r="J609" s="10" t="s">
        <v>1883</v>
      </c>
      <c r="K609" s="10">
        <v>2023</v>
      </c>
    </row>
    <row r="610" spans="1:11" x14ac:dyDescent="0.2">
      <c r="A610" s="17" t="s">
        <v>1875</v>
      </c>
      <c r="B610" s="10" t="s">
        <v>1878</v>
      </c>
      <c r="C610" s="10" t="s">
        <v>1884</v>
      </c>
      <c r="D610" s="10" t="s">
        <v>151</v>
      </c>
      <c r="E610" s="17" t="s">
        <v>242</v>
      </c>
      <c r="F610" s="17" t="s">
        <v>1876</v>
      </c>
      <c r="G610" s="10" t="s">
        <v>26</v>
      </c>
      <c r="H610" s="28">
        <v>45181</v>
      </c>
      <c r="I610" s="10">
        <v>1</v>
      </c>
      <c r="J610" s="10" t="s">
        <v>1883</v>
      </c>
      <c r="K610" s="10">
        <v>2023</v>
      </c>
    </row>
    <row r="611" spans="1:11" x14ac:dyDescent="0.2">
      <c r="A611" s="17" t="s">
        <v>1875</v>
      </c>
      <c r="B611" s="10" t="s">
        <v>1879</v>
      </c>
      <c r="C611" s="10" t="s">
        <v>1885</v>
      </c>
      <c r="D611" s="10" t="s">
        <v>21</v>
      </c>
      <c r="E611" s="17" t="s">
        <v>242</v>
      </c>
      <c r="F611" s="17" t="s">
        <v>1876</v>
      </c>
      <c r="G611" s="10" t="s">
        <v>26</v>
      </c>
      <c r="H611" s="28">
        <v>45181</v>
      </c>
      <c r="I611" s="10">
        <v>1</v>
      </c>
      <c r="J611" s="10" t="s">
        <v>1883</v>
      </c>
      <c r="K611" s="10">
        <v>2023</v>
      </c>
    </row>
    <row r="612" spans="1:11" x14ac:dyDescent="0.2">
      <c r="A612" s="17" t="s">
        <v>1875</v>
      </c>
      <c r="B612" s="10" t="s">
        <v>1880</v>
      </c>
      <c r="C612" s="10" t="s">
        <v>1886</v>
      </c>
      <c r="D612" s="10" t="s">
        <v>14</v>
      </c>
      <c r="E612" s="17" t="s">
        <v>242</v>
      </c>
      <c r="F612" s="17" t="s">
        <v>1876</v>
      </c>
      <c r="G612" s="10" t="s">
        <v>26</v>
      </c>
      <c r="H612" s="28">
        <v>45181</v>
      </c>
      <c r="I612" s="10">
        <v>1</v>
      </c>
      <c r="J612" s="10" t="s">
        <v>1883</v>
      </c>
      <c r="K612" s="10">
        <v>2023</v>
      </c>
    </row>
    <row r="613" spans="1:11" x14ac:dyDescent="0.2">
      <c r="A613" s="17" t="s">
        <v>312</v>
      </c>
      <c r="B613" s="10" t="s">
        <v>1889</v>
      </c>
      <c r="C613" s="10" t="s">
        <v>1044</v>
      </c>
      <c r="D613" s="10" t="s">
        <v>342</v>
      </c>
      <c r="E613" s="17" t="s">
        <v>68</v>
      </c>
      <c r="F613" s="17" t="s">
        <v>1888</v>
      </c>
      <c r="G613" s="10" t="s">
        <v>26</v>
      </c>
      <c r="H613" s="28">
        <v>45356</v>
      </c>
      <c r="I613" s="10">
        <v>1</v>
      </c>
      <c r="J613" s="10" t="s">
        <v>166</v>
      </c>
      <c r="K613" s="10">
        <v>2024</v>
      </c>
    </row>
    <row r="614" spans="1:11" x14ac:dyDescent="0.2">
      <c r="A614" s="17" t="s">
        <v>1890</v>
      </c>
      <c r="B614" s="10" t="s">
        <v>1892</v>
      </c>
      <c r="C614" s="10" t="s">
        <v>1896</v>
      </c>
      <c r="D614" s="10" t="s">
        <v>727</v>
      </c>
      <c r="E614" s="14" t="s">
        <v>592</v>
      </c>
      <c r="F614" s="17" t="s">
        <v>1891</v>
      </c>
      <c r="G614" s="10" t="s">
        <v>26</v>
      </c>
      <c r="H614" s="28">
        <v>45355</v>
      </c>
      <c r="I614" s="10">
        <v>1</v>
      </c>
      <c r="J614" s="10" t="s">
        <v>166</v>
      </c>
      <c r="K614" s="10">
        <v>2024</v>
      </c>
    </row>
    <row r="615" spans="1:11" x14ac:dyDescent="0.2">
      <c r="A615" s="17" t="s">
        <v>1890</v>
      </c>
      <c r="B615" s="10" t="s">
        <v>1893</v>
      </c>
      <c r="C615" s="10" t="s">
        <v>1897</v>
      </c>
      <c r="D615" s="10" t="s">
        <v>727</v>
      </c>
      <c r="E615" s="14" t="s">
        <v>592</v>
      </c>
      <c r="F615" s="17" t="s">
        <v>1891</v>
      </c>
      <c r="G615" s="10" t="s">
        <v>26</v>
      </c>
      <c r="H615" s="28">
        <v>45355</v>
      </c>
      <c r="I615" s="10">
        <v>1</v>
      </c>
      <c r="J615" s="10" t="s">
        <v>166</v>
      </c>
      <c r="K615" s="10">
        <v>2024</v>
      </c>
    </row>
    <row r="616" spans="1:11" x14ac:dyDescent="0.2">
      <c r="A616" s="17" t="s">
        <v>1890</v>
      </c>
      <c r="B616" s="10" t="s">
        <v>1894</v>
      </c>
      <c r="C616" s="10" t="s">
        <v>1898</v>
      </c>
      <c r="D616" s="10" t="s">
        <v>727</v>
      </c>
      <c r="E616" s="14" t="s">
        <v>592</v>
      </c>
      <c r="F616" s="17" t="s">
        <v>1891</v>
      </c>
      <c r="G616" s="10" t="s">
        <v>26</v>
      </c>
      <c r="H616" s="28">
        <v>45355</v>
      </c>
      <c r="I616" s="10">
        <v>1</v>
      </c>
      <c r="J616" s="10" t="s">
        <v>166</v>
      </c>
      <c r="K616" s="10">
        <v>2024</v>
      </c>
    </row>
    <row r="617" spans="1:11" x14ac:dyDescent="0.2">
      <c r="A617" s="17" t="s">
        <v>1890</v>
      </c>
      <c r="B617" s="10" t="s">
        <v>1895</v>
      </c>
      <c r="C617" s="10" t="s">
        <v>1899</v>
      </c>
      <c r="D617" s="10" t="s">
        <v>342</v>
      </c>
      <c r="E617" s="14" t="s">
        <v>592</v>
      </c>
      <c r="F617" s="17" t="s">
        <v>1891</v>
      </c>
      <c r="G617" s="10" t="s">
        <v>26</v>
      </c>
      <c r="H617" s="28">
        <v>45355</v>
      </c>
      <c r="I617" s="10">
        <v>1</v>
      </c>
      <c r="J617" s="10" t="s">
        <v>166</v>
      </c>
      <c r="K617" s="10">
        <v>2024</v>
      </c>
    </row>
    <row r="618" spans="1:11" x14ac:dyDescent="0.2">
      <c r="A618" s="17" t="s">
        <v>1900</v>
      </c>
      <c r="B618" s="10" t="s">
        <v>1903</v>
      </c>
      <c r="C618" s="10" t="s">
        <v>1902</v>
      </c>
      <c r="D618" s="10" t="s">
        <v>21</v>
      </c>
      <c r="E618" s="17" t="s">
        <v>242</v>
      </c>
      <c r="F618" s="17" t="s">
        <v>1901</v>
      </c>
      <c r="G618" s="10" t="s">
        <v>26</v>
      </c>
      <c r="H618" s="28">
        <v>45355</v>
      </c>
      <c r="I618" s="10">
        <v>1</v>
      </c>
      <c r="J618" s="10" t="s">
        <v>166</v>
      </c>
      <c r="K618" s="10">
        <v>2024</v>
      </c>
    </row>
    <row r="619" spans="1:11" x14ac:dyDescent="0.2">
      <c r="A619" s="17" t="s">
        <v>1900</v>
      </c>
      <c r="B619" s="10" t="s">
        <v>1904</v>
      </c>
      <c r="C619" s="10" t="s">
        <v>1905</v>
      </c>
      <c r="D619" s="10" t="s">
        <v>681</v>
      </c>
      <c r="E619" s="17" t="s">
        <v>242</v>
      </c>
      <c r="F619" s="17" t="s">
        <v>1901</v>
      </c>
      <c r="G619" s="10" t="s">
        <v>26</v>
      </c>
      <c r="H619" s="28">
        <v>45355</v>
      </c>
      <c r="I619" s="10">
        <v>1</v>
      </c>
      <c r="J619" s="10" t="s">
        <v>166</v>
      </c>
      <c r="K619" s="10">
        <v>2024</v>
      </c>
    </row>
    <row r="620" spans="1:11" x14ac:dyDescent="0.2">
      <c r="A620" s="17" t="s">
        <v>1906</v>
      </c>
      <c r="B620" s="10" t="s">
        <v>1908</v>
      </c>
      <c r="C620" s="10" t="s">
        <v>1914</v>
      </c>
      <c r="D620" s="10" t="s">
        <v>1915</v>
      </c>
      <c r="E620" s="14" t="s">
        <v>78</v>
      </c>
      <c r="F620" s="17" t="s">
        <v>1907</v>
      </c>
      <c r="G620" s="10" t="s">
        <v>26</v>
      </c>
      <c r="H620" s="28">
        <v>45355</v>
      </c>
      <c r="I620" s="10">
        <v>1</v>
      </c>
      <c r="J620" s="10" t="s">
        <v>166</v>
      </c>
      <c r="K620" s="10">
        <v>2024</v>
      </c>
    </row>
    <row r="621" spans="1:11" x14ac:dyDescent="0.2">
      <c r="A621" s="17" t="s">
        <v>1906</v>
      </c>
      <c r="B621" s="10" t="s">
        <v>1909</v>
      </c>
      <c r="C621" s="10" t="s">
        <v>1916</v>
      </c>
      <c r="D621" s="10" t="s">
        <v>1915</v>
      </c>
      <c r="E621" s="14" t="s">
        <v>78</v>
      </c>
      <c r="F621" s="17" t="s">
        <v>1907</v>
      </c>
      <c r="G621" s="10" t="s">
        <v>26</v>
      </c>
      <c r="H621" s="28">
        <v>45355</v>
      </c>
      <c r="I621" s="10">
        <v>1</v>
      </c>
      <c r="J621" s="10" t="s">
        <v>166</v>
      </c>
      <c r="K621" s="10">
        <v>2024</v>
      </c>
    </row>
    <row r="622" spans="1:11" x14ac:dyDescent="0.2">
      <c r="A622" s="17" t="s">
        <v>1906</v>
      </c>
      <c r="B622" s="10" t="s">
        <v>1910</v>
      </c>
      <c r="C622" s="10" t="s">
        <v>1917</v>
      </c>
      <c r="D622" s="10" t="s">
        <v>1915</v>
      </c>
      <c r="E622" s="14" t="s">
        <v>78</v>
      </c>
      <c r="F622" s="17" t="s">
        <v>1907</v>
      </c>
      <c r="G622" s="10" t="s">
        <v>26</v>
      </c>
      <c r="H622" s="28">
        <v>45355</v>
      </c>
      <c r="I622" s="10">
        <v>1</v>
      </c>
      <c r="J622" s="10" t="s">
        <v>166</v>
      </c>
      <c r="K622" s="10">
        <v>2024</v>
      </c>
    </row>
    <row r="623" spans="1:11" x14ac:dyDescent="0.2">
      <c r="A623" s="17" t="s">
        <v>1906</v>
      </c>
      <c r="B623" s="10" t="s">
        <v>1911</v>
      </c>
      <c r="C623" s="10" t="s">
        <v>1918</v>
      </c>
      <c r="D623" s="10" t="s">
        <v>1915</v>
      </c>
      <c r="E623" s="14" t="s">
        <v>78</v>
      </c>
      <c r="F623" s="17" t="s">
        <v>1907</v>
      </c>
      <c r="G623" s="10" t="s">
        <v>26</v>
      </c>
      <c r="H623" s="28">
        <v>45355</v>
      </c>
      <c r="I623" s="10">
        <v>1</v>
      </c>
      <c r="J623" s="10" t="s">
        <v>166</v>
      </c>
      <c r="K623" s="10">
        <v>2024</v>
      </c>
    </row>
    <row r="624" spans="1:11" x14ac:dyDescent="0.2">
      <c r="A624" s="17" t="s">
        <v>1906</v>
      </c>
      <c r="B624" s="10" t="s">
        <v>1912</v>
      </c>
      <c r="C624" s="10" t="s">
        <v>1919</v>
      </c>
      <c r="D624" s="10" t="s">
        <v>21</v>
      </c>
      <c r="E624" s="14" t="s">
        <v>78</v>
      </c>
      <c r="F624" s="17" t="s">
        <v>1907</v>
      </c>
      <c r="G624" s="10" t="s">
        <v>26</v>
      </c>
      <c r="H624" s="28">
        <v>45355</v>
      </c>
      <c r="I624" s="10">
        <v>1</v>
      </c>
      <c r="J624" s="10" t="s">
        <v>166</v>
      </c>
      <c r="K624" s="10">
        <v>2024</v>
      </c>
    </row>
    <row r="625" spans="1:11" x14ac:dyDescent="0.2">
      <c r="A625" s="17" t="s">
        <v>1906</v>
      </c>
      <c r="B625" s="10" t="s">
        <v>1913</v>
      </c>
      <c r="C625" s="10" t="s">
        <v>1920</v>
      </c>
      <c r="D625" s="10" t="s">
        <v>380</v>
      </c>
      <c r="E625" s="14" t="s">
        <v>78</v>
      </c>
      <c r="F625" s="17" t="s">
        <v>1907</v>
      </c>
      <c r="G625" s="10" t="s">
        <v>17</v>
      </c>
      <c r="H625" s="28">
        <v>45355</v>
      </c>
      <c r="I625" s="10">
        <v>1</v>
      </c>
      <c r="J625" s="10" t="s">
        <v>166</v>
      </c>
      <c r="K625" s="10">
        <v>2024</v>
      </c>
    </row>
    <row r="626" spans="1:11" x14ac:dyDescent="0.2">
      <c r="A626" s="17" t="s">
        <v>1127</v>
      </c>
      <c r="B626" s="10" t="s">
        <v>1922</v>
      </c>
      <c r="C626" s="10" t="s">
        <v>1923</v>
      </c>
      <c r="D626" s="10" t="s">
        <v>21</v>
      </c>
      <c r="E626" s="14" t="s">
        <v>45</v>
      </c>
      <c r="F626" s="17" t="s">
        <v>1921</v>
      </c>
      <c r="G626" s="10" t="s">
        <v>17</v>
      </c>
      <c r="H626" s="28">
        <v>45355</v>
      </c>
      <c r="I626" s="10">
        <v>1</v>
      </c>
      <c r="J626" s="10" t="s">
        <v>166</v>
      </c>
      <c r="K626" s="10">
        <v>2024</v>
      </c>
    </row>
    <row r="627" spans="1:11" x14ac:dyDescent="0.2">
      <c r="A627" s="17" t="s">
        <v>1924</v>
      </c>
      <c r="B627" s="10" t="s">
        <v>1926</v>
      </c>
      <c r="C627" s="10" t="s">
        <v>1930</v>
      </c>
      <c r="D627" s="10" t="s">
        <v>392</v>
      </c>
      <c r="E627" s="14" t="s">
        <v>102</v>
      </c>
      <c r="F627" s="17" t="s">
        <v>1925</v>
      </c>
      <c r="G627" s="10" t="s">
        <v>26</v>
      </c>
      <c r="H627" s="28">
        <v>45355</v>
      </c>
      <c r="I627" s="10">
        <v>1</v>
      </c>
      <c r="J627" s="10" t="s">
        <v>166</v>
      </c>
      <c r="K627" s="10">
        <v>2024</v>
      </c>
    </row>
    <row r="628" spans="1:11" x14ac:dyDescent="0.2">
      <c r="A628" s="17" t="s">
        <v>1924</v>
      </c>
      <c r="B628" s="10" t="s">
        <v>1927</v>
      </c>
      <c r="C628" s="10" t="s">
        <v>1931</v>
      </c>
      <c r="D628" s="10" t="s">
        <v>237</v>
      </c>
      <c r="E628" s="14" t="s">
        <v>102</v>
      </c>
      <c r="F628" s="17" t="s">
        <v>1925</v>
      </c>
      <c r="G628" s="10" t="s">
        <v>26</v>
      </c>
      <c r="H628" s="28">
        <v>45355</v>
      </c>
      <c r="I628" s="10">
        <v>1</v>
      </c>
      <c r="J628" s="10" t="s">
        <v>166</v>
      </c>
      <c r="K628" s="10">
        <v>2024</v>
      </c>
    </row>
    <row r="629" spans="1:11" x14ac:dyDescent="0.2">
      <c r="A629" s="17" t="s">
        <v>1924</v>
      </c>
      <c r="B629" s="10" t="s">
        <v>1928</v>
      </c>
      <c r="C629" s="10" t="s">
        <v>1932</v>
      </c>
      <c r="D629" s="10" t="s">
        <v>21</v>
      </c>
      <c r="E629" s="14" t="s">
        <v>102</v>
      </c>
      <c r="F629" s="17" t="s">
        <v>1925</v>
      </c>
      <c r="G629" s="10" t="s">
        <v>26</v>
      </c>
      <c r="H629" s="28">
        <v>45355</v>
      </c>
      <c r="I629" s="10">
        <v>1</v>
      </c>
      <c r="J629" s="10" t="s">
        <v>166</v>
      </c>
      <c r="K629" s="10">
        <v>2024</v>
      </c>
    </row>
    <row r="630" spans="1:11" x14ac:dyDescent="0.2">
      <c r="A630" s="17" t="s">
        <v>1924</v>
      </c>
      <c r="B630" s="10" t="s">
        <v>1929</v>
      </c>
      <c r="C630" s="10" t="s">
        <v>1933</v>
      </c>
      <c r="D630" s="10" t="s">
        <v>35</v>
      </c>
      <c r="E630" s="14" t="s">
        <v>102</v>
      </c>
      <c r="F630" s="17" t="s">
        <v>1925</v>
      </c>
      <c r="G630" s="10" t="s">
        <v>26</v>
      </c>
      <c r="H630" s="28">
        <v>45355</v>
      </c>
      <c r="I630" s="10">
        <v>1</v>
      </c>
      <c r="J630" s="10" t="s">
        <v>166</v>
      </c>
      <c r="K630" s="10">
        <v>2024</v>
      </c>
    </row>
    <row r="631" spans="1:11" x14ac:dyDescent="0.2">
      <c r="A631" s="17" t="s">
        <v>1934</v>
      </c>
      <c r="B631" s="10" t="s">
        <v>1937</v>
      </c>
      <c r="C631" s="10" t="s">
        <v>1936</v>
      </c>
      <c r="D631" s="10" t="s">
        <v>14</v>
      </c>
      <c r="E631" s="17" t="s">
        <v>242</v>
      </c>
      <c r="F631" s="17" t="s">
        <v>1935</v>
      </c>
      <c r="G631" s="10" t="s">
        <v>26</v>
      </c>
      <c r="H631" s="28">
        <v>45363</v>
      </c>
      <c r="I631" s="10">
        <v>1</v>
      </c>
      <c r="J631" s="10" t="s">
        <v>166</v>
      </c>
      <c r="K631" s="10">
        <v>2024</v>
      </c>
    </row>
    <row r="632" spans="1:11" x14ac:dyDescent="0.2">
      <c r="A632" s="17" t="s">
        <v>1934</v>
      </c>
      <c r="B632" s="10" t="s">
        <v>1938</v>
      </c>
      <c r="C632" s="10" t="s">
        <v>1941</v>
      </c>
      <c r="D632" s="10" t="s">
        <v>21</v>
      </c>
      <c r="E632" s="17" t="s">
        <v>242</v>
      </c>
      <c r="F632" s="17" t="s">
        <v>1935</v>
      </c>
      <c r="G632" s="10" t="s">
        <v>26</v>
      </c>
      <c r="H632" s="28">
        <v>45363</v>
      </c>
      <c r="I632" s="10">
        <v>1</v>
      </c>
      <c r="J632" s="10" t="s">
        <v>166</v>
      </c>
      <c r="K632" s="10">
        <v>2024</v>
      </c>
    </row>
    <row r="633" spans="1:11" x14ac:dyDescent="0.2">
      <c r="A633" s="17" t="s">
        <v>1934</v>
      </c>
      <c r="B633" s="10" t="s">
        <v>1939</v>
      </c>
      <c r="C633" s="10" t="s">
        <v>1942</v>
      </c>
      <c r="D633" s="10" t="s">
        <v>21</v>
      </c>
      <c r="E633" s="17" t="s">
        <v>242</v>
      </c>
      <c r="F633" s="17" t="s">
        <v>1935</v>
      </c>
      <c r="G633" s="10" t="s">
        <v>26</v>
      </c>
      <c r="H633" s="28">
        <v>45363</v>
      </c>
      <c r="I633" s="10">
        <v>1</v>
      </c>
      <c r="J633" s="10" t="s">
        <v>166</v>
      </c>
      <c r="K633" s="10">
        <v>2024</v>
      </c>
    </row>
    <row r="634" spans="1:11" x14ac:dyDescent="0.2">
      <c r="A634" s="17" t="s">
        <v>1934</v>
      </c>
      <c r="B634" s="10" t="s">
        <v>1940</v>
      </c>
      <c r="C634" s="10" t="s">
        <v>1943</v>
      </c>
      <c r="D634" s="10" t="s">
        <v>31</v>
      </c>
      <c r="E634" s="17" t="s">
        <v>242</v>
      </c>
      <c r="F634" s="17" t="s">
        <v>1935</v>
      </c>
      <c r="G634" s="10" t="s">
        <v>26</v>
      </c>
      <c r="H634" s="28">
        <v>45363</v>
      </c>
      <c r="I634" s="10">
        <v>1</v>
      </c>
      <c r="J634" s="10" t="s">
        <v>166</v>
      </c>
      <c r="K634" s="10">
        <v>2024</v>
      </c>
    </row>
    <row r="635" spans="1:11" x14ac:dyDescent="0.2">
      <c r="A635" s="17" t="s">
        <v>1944</v>
      </c>
      <c r="B635" s="10" t="s">
        <v>1947</v>
      </c>
      <c r="C635" s="10" t="s">
        <v>1946</v>
      </c>
      <c r="D635" s="10" t="s">
        <v>151</v>
      </c>
      <c r="E635" s="17" t="s">
        <v>242</v>
      </c>
      <c r="F635" s="17" t="s">
        <v>1945</v>
      </c>
      <c r="G635" s="10" t="s">
        <v>26</v>
      </c>
      <c r="H635" s="28">
        <v>45363</v>
      </c>
      <c r="I635" s="10">
        <v>1</v>
      </c>
      <c r="J635" s="10" t="s">
        <v>166</v>
      </c>
      <c r="K635" s="10">
        <v>2024</v>
      </c>
    </row>
    <row r="636" spans="1:11" x14ac:dyDescent="0.2">
      <c r="A636" s="17" t="s">
        <v>1948</v>
      </c>
      <c r="B636" s="10" t="s">
        <v>1951</v>
      </c>
      <c r="C636" s="10" t="s">
        <v>1950</v>
      </c>
      <c r="D636" s="10" t="s">
        <v>130</v>
      </c>
      <c r="E636" s="17" t="s">
        <v>68</v>
      </c>
      <c r="F636" s="17" t="s">
        <v>1949</v>
      </c>
      <c r="G636" s="10" t="s">
        <v>26</v>
      </c>
      <c r="H636" s="28">
        <v>45363</v>
      </c>
      <c r="I636" s="10">
        <v>1</v>
      </c>
      <c r="J636" s="10" t="s">
        <v>166</v>
      </c>
      <c r="K636" s="10">
        <v>2024</v>
      </c>
    </row>
    <row r="637" spans="1:11" x14ac:dyDescent="0.2">
      <c r="A637" s="17" t="s">
        <v>374</v>
      </c>
      <c r="B637" s="10" t="s">
        <v>1953</v>
      </c>
      <c r="C637" s="10" t="s">
        <v>1954</v>
      </c>
      <c r="D637" s="10" t="s">
        <v>21</v>
      </c>
      <c r="E637" s="17" t="s">
        <v>74</v>
      </c>
      <c r="F637" s="17" t="s">
        <v>1952</v>
      </c>
      <c r="G637" s="10" t="s">
        <v>17</v>
      </c>
      <c r="H637" s="28">
        <v>45363</v>
      </c>
      <c r="I637" s="10">
        <v>1</v>
      </c>
      <c r="J637" s="10" t="s">
        <v>166</v>
      </c>
      <c r="K637" s="10">
        <v>2024</v>
      </c>
    </row>
    <row r="638" spans="1:11" x14ac:dyDescent="0.2">
      <c r="A638" s="17" t="s">
        <v>653</v>
      </c>
      <c r="B638" s="10" t="s">
        <v>1955</v>
      </c>
      <c r="C638" s="10" t="s">
        <v>1957</v>
      </c>
      <c r="D638" s="10" t="s">
        <v>21</v>
      </c>
      <c r="E638" s="17" t="s">
        <v>656</v>
      </c>
      <c r="F638" s="17" t="s">
        <v>1427</v>
      </c>
      <c r="G638" s="10" t="s">
        <v>17</v>
      </c>
      <c r="H638" s="28">
        <v>45355</v>
      </c>
      <c r="I638" s="10">
        <v>1</v>
      </c>
      <c r="J638" s="10" t="s">
        <v>166</v>
      </c>
      <c r="K638" s="10">
        <v>2024</v>
      </c>
    </row>
    <row r="639" spans="1:11" x14ac:dyDescent="0.2">
      <c r="A639" s="17" t="s">
        <v>653</v>
      </c>
      <c r="B639" s="10" t="s">
        <v>1956</v>
      </c>
      <c r="C639" s="10" t="s">
        <v>1958</v>
      </c>
      <c r="D639" s="10" t="s">
        <v>21</v>
      </c>
      <c r="E639" s="17" t="s">
        <v>656</v>
      </c>
      <c r="F639" s="17" t="s">
        <v>1427</v>
      </c>
      <c r="G639" s="10" t="s">
        <v>17</v>
      </c>
      <c r="H639" s="28">
        <v>45355</v>
      </c>
      <c r="I639" s="10">
        <v>1</v>
      </c>
      <c r="J639" s="10" t="s">
        <v>166</v>
      </c>
      <c r="K639" s="10">
        <v>2024</v>
      </c>
    </row>
    <row r="640" spans="1:11" x14ac:dyDescent="0.2">
      <c r="A640" s="17" t="s">
        <v>1966</v>
      </c>
      <c r="B640" s="10" t="s">
        <v>1968</v>
      </c>
      <c r="C640" s="10" t="s">
        <v>1969</v>
      </c>
      <c r="D640" s="10" t="s">
        <v>21</v>
      </c>
      <c r="E640" s="17" t="s">
        <v>189</v>
      </c>
      <c r="F640" s="17" t="s">
        <v>1967</v>
      </c>
      <c r="G640" s="10" t="s">
        <v>26</v>
      </c>
      <c r="H640" s="28">
        <v>45478</v>
      </c>
      <c r="I640" s="10">
        <v>1</v>
      </c>
      <c r="J640" s="10" t="s">
        <v>678</v>
      </c>
      <c r="K640" s="10">
        <v>2024</v>
      </c>
    </row>
    <row r="641" spans="1:11" x14ac:dyDescent="0.2">
      <c r="A641" s="17" t="s">
        <v>1970</v>
      </c>
      <c r="B641" s="10" t="s">
        <v>1973</v>
      </c>
      <c r="C641" s="10" t="s">
        <v>1972</v>
      </c>
      <c r="D641" s="10" t="s">
        <v>21</v>
      </c>
      <c r="E641" s="14" t="s">
        <v>195</v>
      </c>
      <c r="F641" s="17" t="s">
        <v>1971</v>
      </c>
      <c r="G641" s="10" t="s">
        <v>26</v>
      </c>
      <c r="H641" s="28">
        <v>45478</v>
      </c>
      <c r="I641" s="10">
        <v>1</v>
      </c>
      <c r="J641" s="10" t="s">
        <v>678</v>
      </c>
      <c r="K641" s="10">
        <v>2024</v>
      </c>
    </row>
    <row r="642" spans="1:11" x14ac:dyDescent="0.2">
      <c r="A642" s="17" t="s">
        <v>1974</v>
      </c>
      <c r="B642" s="10" t="s">
        <v>1977</v>
      </c>
      <c r="C642" s="10" t="s">
        <v>1976</v>
      </c>
      <c r="D642" s="10" t="s">
        <v>21</v>
      </c>
      <c r="E642" s="17" t="s">
        <v>265</v>
      </c>
      <c r="F642" s="17" t="s">
        <v>1975</v>
      </c>
      <c r="G642" s="10" t="s">
        <v>26</v>
      </c>
      <c r="H642" s="28">
        <v>45478</v>
      </c>
      <c r="I642" s="10">
        <v>1</v>
      </c>
      <c r="J642" s="10" t="s">
        <v>678</v>
      </c>
      <c r="K642" s="10">
        <v>2024</v>
      </c>
    </row>
    <row r="643" spans="1:11" x14ac:dyDescent="0.2">
      <c r="A643" s="17" t="s">
        <v>1974</v>
      </c>
      <c r="B643" s="10" t="s">
        <v>1979</v>
      </c>
      <c r="C643" s="10" t="s">
        <v>1978</v>
      </c>
      <c r="D643" s="10" t="s">
        <v>21</v>
      </c>
      <c r="E643" s="17" t="s">
        <v>265</v>
      </c>
      <c r="F643" s="17" t="s">
        <v>1975</v>
      </c>
      <c r="G643" s="10" t="s">
        <v>26</v>
      </c>
      <c r="H643" s="28">
        <v>45478</v>
      </c>
      <c r="I643" s="10">
        <v>1</v>
      </c>
      <c r="J643" s="10" t="s">
        <v>678</v>
      </c>
      <c r="K643" s="10">
        <v>2024</v>
      </c>
    </row>
    <row r="644" spans="1:11" x14ac:dyDescent="0.2">
      <c r="A644" s="17" t="s">
        <v>1974</v>
      </c>
      <c r="B644" s="10" t="s">
        <v>1981</v>
      </c>
      <c r="C644" s="10" t="s">
        <v>1980</v>
      </c>
      <c r="D644" s="10" t="s">
        <v>14</v>
      </c>
      <c r="E644" s="17" t="s">
        <v>265</v>
      </c>
      <c r="F644" s="17" t="s">
        <v>1975</v>
      </c>
      <c r="G644" s="10" t="s">
        <v>26</v>
      </c>
      <c r="H644" s="28">
        <v>45478</v>
      </c>
      <c r="I644" s="10">
        <v>1</v>
      </c>
      <c r="J644" s="10" t="s">
        <v>678</v>
      </c>
      <c r="K644" s="10">
        <v>2024</v>
      </c>
    </row>
    <row r="645" spans="1:11" x14ac:dyDescent="0.2">
      <c r="A645" s="17" t="s">
        <v>1974</v>
      </c>
      <c r="B645" s="10" t="s">
        <v>1983</v>
      </c>
      <c r="C645" s="10" t="s">
        <v>1982</v>
      </c>
      <c r="D645" s="10" t="s">
        <v>31</v>
      </c>
      <c r="E645" s="17" t="s">
        <v>265</v>
      </c>
      <c r="F645" s="17" t="s">
        <v>1975</v>
      </c>
      <c r="G645" s="10" t="s">
        <v>26</v>
      </c>
      <c r="H645" s="28">
        <v>45478</v>
      </c>
      <c r="I645" s="10">
        <v>1</v>
      </c>
      <c r="J645" s="10" t="s">
        <v>678</v>
      </c>
      <c r="K645" s="10">
        <v>2024</v>
      </c>
    </row>
    <row r="646" spans="1:11" x14ac:dyDescent="0.2">
      <c r="A646" s="17" t="s">
        <v>1974</v>
      </c>
      <c r="B646" s="10" t="s">
        <v>1986</v>
      </c>
      <c r="C646" s="10" t="s">
        <v>1984</v>
      </c>
      <c r="D646" s="10" t="s">
        <v>21</v>
      </c>
      <c r="E646" s="17" t="s">
        <v>265</v>
      </c>
      <c r="F646" s="17" t="s">
        <v>1975</v>
      </c>
      <c r="G646" s="10" t="s">
        <v>26</v>
      </c>
      <c r="H646" s="28">
        <v>45478</v>
      </c>
      <c r="I646" s="10">
        <v>1</v>
      </c>
      <c r="J646" s="10" t="s">
        <v>678</v>
      </c>
      <c r="K646" s="10">
        <v>2024</v>
      </c>
    </row>
    <row r="647" spans="1:11" x14ac:dyDescent="0.2">
      <c r="A647" s="17" t="s">
        <v>1651</v>
      </c>
      <c r="B647" s="10" t="s">
        <v>1985</v>
      </c>
      <c r="C647" s="10" t="s">
        <v>963</v>
      </c>
      <c r="D647" s="10" t="s">
        <v>14</v>
      </c>
      <c r="E647" s="14" t="s">
        <v>448</v>
      </c>
      <c r="F647" s="17" t="s">
        <v>1652</v>
      </c>
      <c r="G647" s="10" t="s">
        <v>17</v>
      </c>
      <c r="H647" s="28">
        <v>45478</v>
      </c>
      <c r="I647" s="10">
        <v>1</v>
      </c>
      <c r="J647" s="10" t="s">
        <v>678</v>
      </c>
      <c r="K647" s="10">
        <v>2024</v>
      </c>
    </row>
    <row r="648" spans="1:11" x14ac:dyDescent="0.2">
      <c r="A648" s="17" t="s">
        <v>631</v>
      </c>
      <c r="B648" s="10" t="s">
        <v>1989</v>
      </c>
      <c r="C648" s="10" t="s">
        <v>1988</v>
      </c>
      <c r="D648" s="10" t="s">
        <v>21</v>
      </c>
      <c r="E648" s="14" t="s">
        <v>109</v>
      </c>
      <c r="F648" s="17" t="s">
        <v>1526</v>
      </c>
      <c r="G648" s="10" t="s">
        <v>26</v>
      </c>
      <c r="H648" s="28">
        <v>45478</v>
      </c>
      <c r="I648" s="10">
        <v>1</v>
      </c>
      <c r="J648" s="10" t="s">
        <v>678</v>
      </c>
      <c r="K648" s="10">
        <v>2024</v>
      </c>
    </row>
    <row r="649" spans="1:11" x14ac:dyDescent="0.2">
      <c r="A649" s="17" t="s">
        <v>631</v>
      </c>
      <c r="B649" s="10" t="s">
        <v>1991</v>
      </c>
      <c r="C649" s="10" t="s">
        <v>1990</v>
      </c>
      <c r="D649" s="10" t="s">
        <v>237</v>
      </c>
      <c r="E649" s="14" t="s">
        <v>109</v>
      </c>
      <c r="F649" s="17" t="s">
        <v>1526</v>
      </c>
      <c r="G649" s="10" t="s">
        <v>26</v>
      </c>
      <c r="H649" s="28">
        <v>45478</v>
      </c>
      <c r="I649" s="10">
        <v>1</v>
      </c>
      <c r="J649" s="10" t="s">
        <v>678</v>
      </c>
      <c r="K649" s="10">
        <v>2024</v>
      </c>
    </row>
    <row r="650" spans="1:11" x14ac:dyDescent="0.2">
      <c r="A650" s="17" t="s">
        <v>1992</v>
      </c>
      <c r="B650" s="10" t="s">
        <v>1995</v>
      </c>
      <c r="C650" s="10" t="s">
        <v>1994</v>
      </c>
      <c r="D650" s="10" t="s">
        <v>21</v>
      </c>
      <c r="E650" s="17" t="s">
        <v>25</v>
      </c>
      <c r="F650" s="17" t="s">
        <v>1993</v>
      </c>
      <c r="G650" s="10" t="s">
        <v>26</v>
      </c>
      <c r="H650" s="28">
        <v>45478</v>
      </c>
      <c r="I650" s="10">
        <v>1</v>
      </c>
      <c r="J650" s="10" t="s">
        <v>678</v>
      </c>
      <c r="K650" s="10">
        <v>2024</v>
      </c>
    </row>
    <row r="651" spans="1:11" x14ac:dyDescent="0.2">
      <c r="A651" s="17" t="s">
        <v>1992</v>
      </c>
      <c r="B651" s="10" t="s">
        <v>1997</v>
      </c>
      <c r="C651" s="10" t="s">
        <v>1996</v>
      </c>
      <c r="D651" s="10" t="s">
        <v>21</v>
      </c>
      <c r="E651" s="17" t="s">
        <v>25</v>
      </c>
      <c r="F651" s="17" t="s">
        <v>1993</v>
      </c>
      <c r="G651" s="10" t="s">
        <v>26</v>
      </c>
      <c r="H651" s="28">
        <v>45478</v>
      </c>
      <c r="I651" s="10">
        <v>1</v>
      </c>
      <c r="J651" s="10" t="s">
        <v>678</v>
      </c>
      <c r="K651" s="10">
        <v>2024</v>
      </c>
    </row>
    <row r="652" spans="1:11" x14ac:dyDescent="0.2">
      <c r="A652" s="17" t="s">
        <v>1998</v>
      </c>
      <c r="B652" s="10" t="s">
        <v>2001</v>
      </c>
      <c r="C652" s="10" t="s">
        <v>2000</v>
      </c>
      <c r="D652" s="10" t="s">
        <v>253</v>
      </c>
      <c r="E652" s="14" t="s">
        <v>109</v>
      </c>
      <c r="F652" s="17" t="s">
        <v>1999</v>
      </c>
      <c r="G652" s="10" t="s">
        <v>26</v>
      </c>
      <c r="H652" s="28">
        <v>45478</v>
      </c>
      <c r="I652" s="10">
        <v>1</v>
      </c>
      <c r="J652" s="10" t="s">
        <v>678</v>
      </c>
      <c r="K652" s="10">
        <v>2024</v>
      </c>
    </row>
    <row r="653" spans="1:11" x14ac:dyDescent="0.2">
      <c r="A653" s="17" t="s">
        <v>2004</v>
      </c>
      <c r="B653" s="10" t="s">
        <v>2006</v>
      </c>
      <c r="C653" s="10" t="s">
        <v>2007</v>
      </c>
      <c r="D653" s="10" t="s">
        <v>21</v>
      </c>
      <c r="E653" s="17" t="s">
        <v>265</v>
      </c>
      <c r="F653" s="17" t="s">
        <v>2005</v>
      </c>
      <c r="G653" s="10" t="s">
        <v>26</v>
      </c>
      <c r="H653" s="28">
        <v>45478</v>
      </c>
      <c r="I653" s="10">
        <v>1</v>
      </c>
      <c r="J653" s="10" t="s">
        <v>678</v>
      </c>
      <c r="K653" s="10">
        <v>2024</v>
      </c>
    </row>
    <row r="654" spans="1:11" x14ac:dyDescent="0.2">
      <c r="A654" s="17" t="s">
        <v>11</v>
      </c>
      <c r="B654" s="10" t="s">
        <v>2010</v>
      </c>
      <c r="C654" s="10" t="s">
        <v>2009</v>
      </c>
      <c r="D654" s="10" t="s">
        <v>21</v>
      </c>
      <c r="E654" s="17" t="s">
        <v>15</v>
      </c>
      <c r="F654" s="17" t="s">
        <v>2008</v>
      </c>
      <c r="G654" s="10" t="s">
        <v>26</v>
      </c>
      <c r="H654" s="28">
        <v>45478</v>
      </c>
      <c r="I654" s="10">
        <v>1</v>
      </c>
      <c r="J654" s="10" t="s">
        <v>678</v>
      </c>
      <c r="K654" s="10">
        <v>2024</v>
      </c>
    </row>
    <row r="655" spans="1:11" x14ac:dyDescent="0.2">
      <c r="A655" s="17" t="s">
        <v>1056</v>
      </c>
      <c r="B655" s="10" t="s">
        <v>2013</v>
      </c>
      <c r="C655" s="10" t="s">
        <v>2012</v>
      </c>
      <c r="D655" s="10" t="s">
        <v>609</v>
      </c>
      <c r="E655" s="14" t="s">
        <v>448</v>
      </c>
      <c r="F655" s="17" t="s">
        <v>2011</v>
      </c>
      <c r="G655" s="10" t="s">
        <v>26</v>
      </c>
      <c r="H655" s="28">
        <v>45478</v>
      </c>
      <c r="I655" s="10">
        <v>1</v>
      </c>
      <c r="J655" s="10" t="s">
        <v>678</v>
      </c>
      <c r="K655" s="10">
        <v>2024</v>
      </c>
    </row>
    <row r="656" spans="1:11" x14ac:dyDescent="0.2">
      <c r="A656" s="17" t="s">
        <v>764</v>
      </c>
      <c r="B656" s="10" t="s">
        <v>2015</v>
      </c>
      <c r="C656" s="10" t="s">
        <v>2016</v>
      </c>
      <c r="D656" s="10" t="s">
        <v>253</v>
      </c>
      <c r="E656" s="14" t="s">
        <v>109</v>
      </c>
      <c r="F656" s="17" t="s">
        <v>2014</v>
      </c>
      <c r="G656" s="10" t="s">
        <v>26</v>
      </c>
      <c r="H656" s="28">
        <v>45478</v>
      </c>
      <c r="I656" s="10">
        <v>1</v>
      </c>
      <c r="J656" s="10" t="s">
        <v>678</v>
      </c>
      <c r="K656" s="10">
        <v>2024</v>
      </c>
    </row>
    <row r="657" spans="1:11" x14ac:dyDescent="0.2">
      <c r="A657" s="17" t="s">
        <v>2017</v>
      </c>
      <c r="B657" s="10" t="s">
        <v>2020</v>
      </c>
      <c r="C657" s="10" t="s">
        <v>2019</v>
      </c>
      <c r="D657" s="10" t="s">
        <v>14</v>
      </c>
      <c r="E657" s="17" t="s">
        <v>131</v>
      </c>
      <c r="F657" s="17" t="s">
        <v>2018</v>
      </c>
      <c r="G657" s="10" t="s">
        <v>26</v>
      </c>
      <c r="H657" s="28">
        <v>45428</v>
      </c>
      <c r="I657" s="10">
        <v>1</v>
      </c>
      <c r="J657" s="10" t="s">
        <v>255</v>
      </c>
      <c r="K657" s="10">
        <v>2024</v>
      </c>
    </row>
    <row r="658" spans="1:11" x14ac:dyDescent="0.2">
      <c r="A658" s="17" t="s">
        <v>2017</v>
      </c>
      <c r="B658" s="10" t="s">
        <v>2022</v>
      </c>
      <c r="C658" s="10" t="s">
        <v>2021</v>
      </c>
      <c r="D658" s="10" t="s">
        <v>237</v>
      </c>
      <c r="E658" s="17" t="s">
        <v>131</v>
      </c>
      <c r="F658" s="17" t="s">
        <v>2018</v>
      </c>
      <c r="G658" s="10" t="s">
        <v>26</v>
      </c>
      <c r="H658" s="28">
        <v>45428</v>
      </c>
      <c r="I658" s="10">
        <v>1</v>
      </c>
      <c r="J658" s="10" t="s">
        <v>255</v>
      </c>
      <c r="K658" s="10">
        <v>2024</v>
      </c>
    </row>
    <row r="659" spans="1:11" x14ac:dyDescent="0.2">
      <c r="A659" s="17" t="s">
        <v>2017</v>
      </c>
      <c r="B659" s="10" t="s">
        <v>2024</v>
      </c>
      <c r="C659" s="10" t="s">
        <v>2023</v>
      </c>
      <c r="D659" s="10" t="s">
        <v>14</v>
      </c>
      <c r="E659" s="17" t="s">
        <v>131</v>
      </c>
      <c r="F659" s="17" t="s">
        <v>2018</v>
      </c>
      <c r="G659" s="10" t="s">
        <v>26</v>
      </c>
      <c r="H659" s="28">
        <v>45428</v>
      </c>
      <c r="I659" s="10">
        <v>1</v>
      </c>
      <c r="J659" s="10" t="s">
        <v>255</v>
      </c>
      <c r="K659" s="10">
        <v>2024</v>
      </c>
    </row>
    <row r="660" spans="1:11" x14ac:dyDescent="0.2">
      <c r="A660" s="17" t="s">
        <v>2025</v>
      </c>
      <c r="B660" s="10" t="s">
        <v>2028</v>
      </c>
      <c r="C660" s="10" t="s">
        <v>2027</v>
      </c>
      <c r="D660" s="10" t="s">
        <v>21</v>
      </c>
      <c r="E660" s="14" t="s">
        <v>329</v>
      </c>
      <c r="F660" s="17" t="s">
        <v>2026</v>
      </c>
      <c r="G660" s="10" t="s">
        <v>26</v>
      </c>
      <c r="H660" s="28">
        <v>45478</v>
      </c>
      <c r="I660" s="10">
        <v>1</v>
      </c>
      <c r="J660" s="10" t="s">
        <v>678</v>
      </c>
      <c r="K660" s="10">
        <v>2024</v>
      </c>
    </row>
    <row r="661" spans="1:11" x14ac:dyDescent="0.2">
      <c r="A661" s="17" t="s">
        <v>2025</v>
      </c>
      <c r="B661" s="10" t="s">
        <v>2029</v>
      </c>
      <c r="C661" s="10" t="s">
        <v>2032</v>
      </c>
      <c r="D661" s="10" t="s">
        <v>21</v>
      </c>
      <c r="E661" s="14" t="s">
        <v>329</v>
      </c>
      <c r="F661" s="17" t="s">
        <v>2026</v>
      </c>
      <c r="G661" s="10" t="s">
        <v>26</v>
      </c>
      <c r="H661" s="28">
        <v>45478</v>
      </c>
      <c r="I661" s="10">
        <v>1</v>
      </c>
      <c r="J661" s="10" t="s">
        <v>678</v>
      </c>
      <c r="K661" s="10">
        <v>2024</v>
      </c>
    </row>
    <row r="662" spans="1:11" x14ac:dyDescent="0.2">
      <c r="A662" s="17" t="s">
        <v>2025</v>
      </c>
      <c r="B662" s="10" t="s">
        <v>2030</v>
      </c>
      <c r="C662" s="10" t="s">
        <v>2033</v>
      </c>
      <c r="D662" s="10" t="s">
        <v>21</v>
      </c>
      <c r="E662" s="14" t="s">
        <v>329</v>
      </c>
      <c r="F662" s="17" t="s">
        <v>2026</v>
      </c>
      <c r="G662" s="10" t="s">
        <v>26</v>
      </c>
      <c r="H662" s="28">
        <v>45478</v>
      </c>
      <c r="I662" s="10">
        <v>1</v>
      </c>
      <c r="J662" s="10" t="s">
        <v>678</v>
      </c>
      <c r="K662" s="10">
        <v>2024</v>
      </c>
    </row>
    <row r="663" spans="1:11" x14ac:dyDescent="0.2">
      <c r="A663" s="17" t="s">
        <v>2025</v>
      </c>
      <c r="B663" s="10" t="s">
        <v>2031</v>
      </c>
      <c r="C663" s="10" t="s">
        <v>2034</v>
      </c>
      <c r="D663" s="10" t="s">
        <v>21</v>
      </c>
      <c r="E663" s="14" t="s">
        <v>329</v>
      </c>
      <c r="F663" s="17" t="s">
        <v>2026</v>
      </c>
      <c r="G663" s="10" t="s">
        <v>26</v>
      </c>
      <c r="H663" s="28">
        <v>45478</v>
      </c>
      <c r="I663" s="10">
        <v>1</v>
      </c>
      <c r="J663" s="10" t="s">
        <v>678</v>
      </c>
      <c r="K663" s="10">
        <v>2024</v>
      </c>
    </row>
    <row r="664" spans="1:11" x14ac:dyDescent="0.2">
      <c r="A664" s="17" t="s">
        <v>2035</v>
      </c>
      <c r="B664" s="10" t="s">
        <v>2038</v>
      </c>
      <c r="C664" s="10" t="s">
        <v>2037</v>
      </c>
      <c r="D664" s="10" t="s">
        <v>14</v>
      </c>
      <c r="E664" s="14" t="s">
        <v>195</v>
      </c>
      <c r="F664" s="17" t="s">
        <v>2036</v>
      </c>
      <c r="G664" s="10" t="s">
        <v>26</v>
      </c>
      <c r="H664" s="28">
        <v>45478</v>
      </c>
      <c r="I664" s="10">
        <v>1</v>
      </c>
      <c r="J664" s="10" t="s">
        <v>678</v>
      </c>
      <c r="K664" s="10">
        <v>2024</v>
      </c>
    </row>
    <row r="665" spans="1:11" x14ac:dyDescent="0.2">
      <c r="A665" s="17" t="s">
        <v>2035</v>
      </c>
      <c r="B665" s="10" t="s">
        <v>2040</v>
      </c>
      <c r="C665" s="10" t="s">
        <v>2039</v>
      </c>
      <c r="D665" s="10" t="s">
        <v>1761</v>
      </c>
      <c r="E665" s="14" t="s">
        <v>195</v>
      </c>
      <c r="F665" s="17" t="s">
        <v>2036</v>
      </c>
      <c r="G665" s="10" t="s">
        <v>26</v>
      </c>
      <c r="H665" s="28">
        <v>45478</v>
      </c>
      <c r="I665" s="10">
        <v>1</v>
      </c>
      <c r="J665" s="10" t="s">
        <v>678</v>
      </c>
      <c r="K665" s="10">
        <v>2024</v>
      </c>
    </row>
    <row r="666" spans="1:11" x14ac:dyDescent="0.2">
      <c r="A666" s="17" t="s">
        <v>1421</v>
      </c>
      <c r="B666" s="10" t="s">
        <v>2043</v>
      </c>
      <c r="C666" s="10" t="s">
        <v>2042</v>
      </c>
      <c r="D666" s="10" t="s">
        <v>237</v>
      </c>
      <c r="E666" s="14" t="s">
        <v>109</v>
      </c>
      <c r="F666" s="17" t="s">
        <v>2041</v>
      </c>
      <c r="G666" s="10" t="s">
        <v>26</v>
      </c>
      <c r="H666" s="28">
        <v>45478</v>
      </c>
      <c r="I666" s="10">
        <v>1</v>
      </c>
      <c r="J666" s="10" t="s">
        <v>678</v>
      </c>
      <c r="K666" s="10">
        <v>2024</v>
      </c>
    </row>
    <row r="667" spans="1:11" x14ac:dyDescent="0.2">
      <c r="A667" s="17" t="s">
        <v>2047</v>
      </c>
      <c r="B667" s="10" t="s">
        <v>2051</v>
      </c>
      <c r="C667" s="10" t="s">
        <v>2049</v>
      </c>
      <c r="D667" s="10" t="s">
        <v>2050</v>
      </c>
      <c r="E667" s="17" t="s">
        <v>242</v>
      </c>
      <c r="F667" s="17" t="s">
        <v>2048</v>
      </c>
      <c r="G667" s="10" t="s">
        <v>26</v>
      </c>
      <c r="H667" s="28">
        <v>45492</v>
      </c>
      <c r="I667" s="10">
        <v>1</v>
      </c>
      <c r="J667" s="10" t="s">
        <v>678</v>
      </c>
      <c r="K667" s="10">
        <v>2024</v>
      </c>
    </row>
    <row r="668" spans="1:11" x14ac:dyDescent="0.2">
      <c r="A668" s="17" t="s">
        <v>2052</v>
      </c>
      <c r="B668" s="10" t="s">
        <v>2054</v>
      </c>
      <c r="C668" s="10" t="s">
        <v>2056</v>
      </c>
      <c r="D668" s="10" t="s">
        <v>14</v>
      </c>
      <c r="E668" s="17" t="s">
        <v>787</v>
      </c>
      <c r="F668" s="17" t="s">
        <v>2053</v>
      </c>
      <c r="G668" s="10" t="s">
        <v>26</v>
      </c>
      <c r="H668" s="28">
        <v>45492</v>
      </c>
      <c r="I668" s="10">
        <v>1</v>
      </c>
      <c r="J668" s="10" t="s">
        <v>678</v>
      </c>
      <c r="K668" s="10">
        <v>2024</v>
      </c>
    </row>
    <row r="669" spans="1:11" x14ac:dyDescent="0.2">
      <c r="A669" s="17" t="s">
        <v>2052</v>
      </c>
      <c r="B669" s="10" t="s">
        <v>2055</v>
      </c>
      <c r="C669" s="10" t="s">
        <v>2057</v>
      </c>
      <c r="D669" s="10" t="s">
        <v>21</v>
      </c>
      <c r="E669" s="17" t="s">
        <v>787</v>
      </c>
      <c r="F669" s="17" t="s">
        <v>2053</v>
      </c>
      <c r="G669" s="10" t="s">
        <v>26</v>
      </c>
      <c r="H669" s="28">
        <v>45492</v>
      </c>
      <c r="I669" s="10">
        <v>1</v>
      </c>
      <c r="J669" s="10" t="s">
        <v>678</v>
      </c>
      <c r="K669" s="10">
        <v>2024</v>
      </c>
    </row>
    <row r="670" spans="1:11" x14ac:dyDescent="0.2">
      <c r="A670" s="17" t="s">
        <v>2060</v>
      </c>
      <c r="B670" s="10" t="s">
        <v>2062</v>
      </c>
      <c r="C670" s="10" t="s">
        <v>2063</v>
      </c>
      <c r="D670" s="10" t="s">
        <v>21</v>
      </c>
      <c r="E670" s="17" t="s">
        <v>787</v>
      </c>
      <c r="F670" s="17" t="s">
        <v>2061</v>
      </c>
      <c r="G670" s="10" t="s">
        <v>26</v>
      </c>
      <c r="H670" s="28">
        <v>45478</v>
      </c>
      <c r="I670" s="10">
        <v>1</v>
      </c>
      <c r="J670" s="10" t="s">
        <v>678</v>
      </c>
      <c r="K670" s="10">
        <v>2024</v>
      </c>
    </row>
    <row r="671" spans="1:11" x14ac:dyDescent="0.2">
      <c r="A671" s="17" t="s">
        <v>2064</v>
      </c>
      <c r="B671" s="10" t="s">
        <v>2067</v>
      </c>
      <c r="C671" s="10" t="s">
        <v>2066</v>
      </c>
      <c r="D671" s="10" t="s">
        <v>130</v>
      </c>
      <c r="E671" s="17" t="s">
        <v>787</v>
      </c>
      <c r="F671" s="17" t="s">
        <v>2065</v>
      </c>
      <c r="G671" s="10" t="s">
        <v>26</v>
      </c>
      <c r="H671" s="28">
        <v>45496</v>
      </c>
      <c r="I671" s="10">
        <v>1</v>
      </c>
      <c r="J671" s="10" t="s">
        <v>678</v>
      </c>
      <c r="K671" s="10">
        <v>2024</v>
      </c>
    </row>
    <row r="672" spans="1:11" x14ac:dyDescent="0.2">
      <c r="A672" s="17" t="s">
        <v>2069</v>
      </c>
      <c r="B672" s="10" t="s">
        <v>2072</v>
      </c>
      <c r="C672" s="10" t="s">
        <v>2071</v>
      </c>
      <c r="D672" s="10" t="s">
        <v>21</v>
      </c>
      <c r="E672" s="14" t="s">
        <v>592</v>
      </c>
      <c r="F672" s="17" t="s">
        <v>2070</v>
      </c>
      <c r="G672" s="10" t="s">
        <v>26</v>
      </c>
      <c r="H672" s="28">
        <v>45496</v>
      </c>
      <c r="I672" s="10">
        <v>1</v>
      </c>
      <c r="J672" s="10" t="s">
        <v>678</v>
      </c>
      <c r="K672" s="10">
        <v>2024</v>
      </c>
    </row>
    <row r="673" spans="1:11" x14ac:dyDescent="0.2">
      <c r="A673" s="17" t="s">
        <v>2074</v>
      </c>
      <c r="B673" s="10" t="s">
        <v>2076</v>
      </c>
      <c r="C673" s="10" t="s">
        <v>2081</v>
      </c>
      <c r="D673" s="10" t="s">
        <v>380</v>
      </c>
      <c r="E673" s="14" t="s">
        <v>592</v>
      </c>
      <c r="F673" s="17" t="s">
        <v>2075</v>
      </c>
      <c r="G673" s="10" t="s">
        <v>26</v>
      </c>
      <c r="H673" s="28">
        <v>45496</v>
      </c>
      <c r="I673" s="10">
        <v>1</v>
      </c>
      <c r="J673" s="10" t="s">
        <v>678</v>
      </c>
      <c r="K673" s="10">
        <v>2024</v>
      </c>
    </row>
    <row r="674" spans="1:11" x14ac:dyDescent="0.2">
      <c r="A674" s="17" t="s">
        <v>2074</v>
      </c>
      <c r="B674" s="10" t="s">
        <v>2077</v>
      </c>
      <c r="C674" s="10" t="s">
        <v>2082</v>
      </c>
      <c r="D674" s="10" t="s">
        <v>380</v>
      </c>
      <c r="E674" s="14" t="s">
        <v>592</v>
      </c>
      <c r="F674" s="17" t="s">
        <v>2075</v>
      </c>
      <c r="G674" s="10" t="s">
        <v>26</v>
      </c>
      <c r="H674" s="28">
        <v>45496</v>
      </c>
      <c r="I674" s="10">
        <v>1</v>
      </c>
      <c r="J674" s="10" t="s">
        <v>678</v>
      </c>
      <c r="K674" s="10">
        <v>2024</v>
      </c>
    </row>
    <row r="675" spans="1:11" x14ac:dyDescent="0.2">
      <c r="A675" s="17" t="s">
        <v>2074</v>
      </c>
      <c r="B675" s="10" t="s">
        <v>2078</v>
      </c>
      <c r="C675" s="10" t="s">
        <v>2083</v>
      </c>
      <c r="D675" s="10" t="s">
        <v>21</v>
      </c>
      <c r="E675" s="14" t="s">
        <v>592</v>
      </c>
      <c r="F675" s="17" t="s">
        <v>2075</v>
      </c>
      <c r="G675" s="10" t="s">
        <v>26</v>
      </c>
      <c r="H675" s="28">
        <v>45496</v>
      </c>
      <c r="I675" s="10">
        <v>1</v>
      </c>
      <c r="J675" s="10" t="s">
        <v>678</v>
      </c>
      <c r="K675" s="10">
        <v>2024</v>
      </c>
    </row>
    <row r="676" spans="1:11" x14ac:dyDescent="0.2">
      <c r="A676" s="17" t="s">
        <v>2074</v>
      </c>
      <c r="B676" s="10" t="s">
        <v>2079</v>
      </c>
      <c r="C676" s="10" t="s">
        <v>2084</v>
      </c>
      <c r="D676" s="10" t="s">
        <v>380</v>
      </c>
      <c r="E676" s="14" t="s">
        <v>592</v>
      </c>
      <c r="F676" s="17" t="s">
        <v>2075</v>
      </c>
      <c r="G676" s="10" t="s">
        <v>26</v>
      </c>
      <c r="H676" s="28">
        <v>45496</v>
      </c>
      <c r="I676" s="10">
        <v>1</v>
      </c>
      <c r="J676" s="10" t="s">
        <v>678</v>
      </c>
      <c r="K676" s="10">
        <v>2024</v>
      </c>
    </row>
    <row r="677" spans="1:11" x14ac:dyDescent="0.2">
      <c r="A677" s="17" t="s">
        <v>2074</v>
      </c>
      <c r="B677" s="10" t="s">
        <v>2080</v>
      </c>
      <c r="C677" s="10" t="s">
        <v>2085</v>
      </c>
      <c r="D677" s="10" t="s">
        <v>452</v>
      </c>
      <c r="E677" s="14" t="s">
        <v>592</v>
      </c>
      <c r="F677" s="17" t="s">
        <v>2075</v>
      </c>
      <c r="G677" s="10" t="s">
        <v>26</v>
      </c>
      <c r="H677" s="28">
        <v>45496</v>
      </c>
      <c r="I677" s="10">
        <v>1</v>
      </c>
      <c r="J677" s="10" t="s">
        <v>678</v>
      </c>
      <c r="K677" s="10">
        <v>2024</v>
      </c>
    </row>
    <row r="678" spans="1:11" x14ac:dyDescent="0.2">
      <c r="A678" s="17" t="s">
        <v>2086</v>
      </c>
      <c r="B678" s="10" t="s">
        <v>2089</v>
      </c>
      <c r="C678" s="10" t="s">
        <v>2088</v>
      </c>
      <c r="D678" s="10" t="s">
        <v>21</v>
      </c>
      <c r="E678" s="17" t="s">
        <v>265</v>
      </c>
      <c r="F678" s="17" t="s">
        <v>2087</v>
      </c>
      <c r="G678" s="10" t="s">
        <v>26</v>
      </c>
      <c r="H678" s="28">
        <v>45496</v>
      </c>
      <c r="I678" s="10">
        <v>1</v>
      </c>
      <c r="J678" s="10" t="s">
        <v>678</v>
      </c>
      <c r="K678" s="10">
        <v>2024</v>
      </c>
    </row>
    <row r="679" spans="1:11" x14ac:dyDescent="0.2">
      <c r="A679" s="17" t="s">
        <v>618</v>
      </c>
      <c r="B679" s="10" t="s">
        <v>2090</v>
      </c>
      <c r="C679" s="10" t="s">
        <v>2092</v>
      </c>
      <c r="D679" s="10" t="s">
        <v>151</v>
      </c>
      <c r="E679" s="17" t="s">
        <v>184</v>
      </c>
      <c r="F679" s="17" t="s">
        <v>185</v>
      </c>
      <c r="G679" s="10" t="s">
        <v>26</v>
      </c>
      <c r="H679" s="28">
        <v>45496</v>
      </c>
      <c r="I679" s="10">
        <v>1</v>
      </c>
      <c r="J679" s="10" t="s">
        <v>678</v>
      </c>
      <c r="K679" s="10">
        <v>2024</v>
      </c>
    </row>
    <row r="680" spans="1:11" x14ac:dyDescent="0.2">
      <c r="A680" s="17" t="s">
        <v>618</v>
      </c>
      <c r="B680" s="10" t="s">
        <v>2091</v>
      </c>
      <c r="C680" s="10" t="s">
        <v>2093</v>
      </c>
      <c r="D680" s="10" t="s">
        <v>452</v>
      </c>
      <c r="E680" s="17" t="s">
        <v>184</v>
      </c>
      <c r="F680" s="17" t="s">
        <v>185</v>
      </c>
      <c r="G680" s="10" t="s">
        <v>26</v>
      </c>
      <c r="H680" s="28">
        <v>45496</v>
      </c>
      <c r="I680" s="10">
        <v>1</v>
      </c>
      <c r="J680" s="10" t="s">
        <v>678</v>
      </c>
      <c r="K680" s="10">
        <v>2024</v>
      </c>
    </row>
  </sheetData>
  <autoFilter ref="A1:K594" xr:uid="{4E169C2E-B52D-454D-AB2E-953663ADB4A8}"/>
  <hyperlinks>
    <hyperlink ref="A2" r:id="rId1" display="https://sei.ufpr.br/sei/web/controlador.php?acao=arvore_visualizar&amp;acao_origem=procedimento_visualizar&amp;id_procedimento=5411160&amp;infra_sistema=100000100&amp;infra_unidade_atual=4862&amp;infra_hash=21bf0d6f0d12c9981d5d6f292d3d3ccee60f9eb8450a2f48095ef31d8d0e9682" xr:uid="{62650A05-093D-4D84-8372-4769BB92C8B4}"/>
    <hyperlink ref="A3" r:id="rId2" display="https://sei.ufpr.br/sei/web/controlador.php?acao=arvore_visualizar&amp;acao_origem=procedimento_visualizar&amp;id_procedimento=5411160&amp;infra_sistema=100000100&amp;infra_unidade_atual=4862&amp;infra_hash=21bf0d6f0d12c9981d5d6f292d3d3ccee60f9eb8450a2f48095ef31d8d0e9682" xr:uid="{24BA9516-F6F3-4726-9B29-FE1C22DBD43A}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A9C2E-C179-9443-832A-0360837A9EAC}">
  <dimension ref="A1:X42"/>
  <sheetViews>
    <sheetView workbookViewId="0">
      <pane xSplit="2" ySplit="1" topLeftCell="C23" activePane="bottomRight" state="frozen"/>
      <selection pane="topRight" activeCell="B1" sqref="B1"/>
      <selection pane="bottomLeft" activeCell="A2" sqref="A2"/>
      <selection pane="bottomRight" activeCell="B42" sqref="B42"/>
    </sheetView>
  </sheetViews>
  <sheetFormatPr defaultColWidth="11" defaultRowHeight="12.75" x14ac:dyDescent="0.2"/>
  <cols>
    <col min="1" max="1" width="20.33203125" style="33" bestFit="1" customWidth="1"/>
    <col min="2" max="2" width="22.83203125" style="33" bestFit="1" customWidth="1"/>
    <col min="3" max="3" width="14.33203125" style="33" bestFit="1" customWidth="1"/>
    <col min="4" max="4" width="44.6640625" style="33" bestFit="1" customWidth="1"/>
    <col min="5" max="5" width="32.83203125" style="33" bestFit="1" customWidth="1"/>
    <col min="6" max="6" width="56.33203125" style="33" bestFit="1" customWidth="1"/>
    <col min="7" max="7" width="81.83203125" style="33" bestFit="1" customWidth="1"/>
    <col min="8" max="8" width="13.6640625" style="33" bestFit="1" customWidth="1"/>
    <col min="9" max="9" width="16.83203125" style="33" bestFit="1" customWidth="1"/>
    <col min="10" max="10" width="11.6640625" style="33" bestFit="1" customWidth="1"/>
    <col min="11" max="12" width="11" style="33" bestFit="1" customWidth="1"/>
    <col min="13" max="13" width="20.1640625" style="33" bestFit="1" customWidth="1"/>
    <col min="14" max="16384" width="11" style="33"/>
  </cols>
  <sheetData>
    <row r="1" spans="1:24" x14ac:dyDescent="0.2">
      <c r="A1" s="40" t="s">
        <v>1960</v>
      </c>
      <c r="B1" s="40" t="s">
        <v>1961</v>
      </c>
      <c r="C1" s="40" t="s">
        <v>1</v>
      </c>
      <c r="D1" s="40" t="s">
        <v>2</v>
      </c>
      <c r="E1" s="40" t="s">
        <v>3</v>
      </c>
      <c r="F1" s="40" t="s">
        <v>4</v>
      </c>
      <c r="G1" s="40" t="s">
        <v>5</v>
      </c>
      <c r="H1" s="40" t="s">
        <v>6</v>
      </c>
      <c r="I1" s="40" t="s">
        <v>7</v>
      </c>
      <c r="J1" s="40" t="s">
        <v>8</v>
      </c>
      <c r="K1" s="40" t="s">
        <v>9</v>
      </c>
      <c r="L1" s="40" t="s">
        <v>10</v>
      </c>
    </row>
    <row r="2" spans="1:24" x14ac:dyDescent="0.2">
      <c r="B2" s="32" t="s">
        <v>1034</v>
      </c>
      <c r="C2" s="32" t="s">
        <v>1530</v>
      </c>
      <c r="D2" s="32" t="s">
        <v>1531</v>
      </c>
      <c r="E2" s="32" t="s">
        <v>21</v>
      </c>
      <c r="F2" s="32" t="s">
        <v>189</v>
      </c>
      <c r="G2" s="32" t="s">
        <v>1532</v>
      </c>
      <c r="H2" s="32" t="s">
        <v>26</v>
      </c>
      <c r="I2" s="41">
        <v>45135</v>
      </c>
      <c r="J2" s="32">
        <v>1</v>
      </c>
      <c r="K2" s="32" t="s">
        <v>678</v>
      </c>
      <c r="L2" s="32">
        <v>2023</v>
      </c>
    </row>
    <row r="3" spans="1:24" x14ac:dyDescent="0.2">
      <c r="B3" s="32" t="s">
        <v>22</v>
      </c>
      <c r="C3" s="32" t="s">
        <v>1533</v>
      </c>
      <c r="D3" s="32" t="s">
        <v>622</v>
      </c>
      <c r="E3" s="32" t="s">
        <v>21</v>
      </c>
      <c r="F3" s="32" t="s">
        <v>25</v>
      </c>
      <c r="G3" s="32" t="s">
        <v>16</v>
      </c>
      <c r="H3" s="32" t="s">
        <v>26</v>
      </c>
      <c r="I3" s="41">
        <v>44897</v>
      </c>
      <c r="J3" s="32">
        <v>1</v>
      </c>
      <c r="K3" s="32" t="s">
        <v>27</v>
      </c>
      <c r="L3" s="32">
        <v>2022</v>
      </c>
    </row>
    <row r="4" spans="1:24" x14ac:dyDescent="0.2">
      <c r="B4" s="33" t="s">
        <v>1534</v>
      </c>
      <c r="C4" s="32" t="s">
        <v>1535</v>
      </c>
      <c r="D4" s="32" t="s">
        <v>1536</v>
      </c>
      <c r="E4" s="32" t="s">
        <v>299</v>
      </c>
      <c r="F4" s="32" t="s">
        <v>131</v>
      </c>
      <c r="G4" s="32" t="s">
        <v>132</v>
      </c>
      <c r="H4" s="32" t="s">
        <v>26</v>
      </c>
      <c r="I4" s="41">
        <v>45100</v>
      </c>
      <c r="J4" s="32">
        <v>1</v>
      </c>
      <c r="K4" s="32" t="s">
        <v>526</v>
      </c>
      <c r="L4" s="32">
        <v>2023</v>
      </c>
    </row>
    <row r="5" spans="1:24" x14ac:dyDescent="0.2">
      <c r="B5" s="33" t="s">
        <v>1537</v>
      </c>
      <c r="C5" s="33" t="s">
        <v>1538</v>
      </c>
      <c r="D5" s="33" t="s">
        <v>1539</v>
      </c>
      <c r="E5" s="33" t="s">
        <v>136</v>
      </c>
      <c r="F5" s="33" t="s">
        <v>1540</v>
      </c>
      <c r="G5" s="33" t="s">
        <v>1541</v>
      </c>
      <c r="H5" s="33" t="s">
        <v>26</v>
      </c>
      <c r="I5" s="42">
        <v>45005</v>
      </c>
      <c r="J5" s="33">
        <v>1</v>
      </c>
      <c r="K5" s="32" t="s">
        <v>166</v>
      </c>
      <c r="L5" s="32">
        <v>2023</v>
      </c>
    </row>
    <row r="6" spans="1:24" x14ac:dyDescent="0.2">
      <c r="B6" s="33" t="s">
        <v>1542</v>
      </c>
      <c r="C6" s="32" t="s">
        <v>1543</v>
      </c>
      <c r="D6" s="33" t="s">
        <v>1544</v>
      </c>
      <c r="E6" s="33" t="s">
        <v>237</v>
      </c>
      <c r="F6" s="33" t="s">
        <v>109</v>
      </c>
      <c r="G6" s="33" t="s">
        <v>1545</v>
      </c>
      <c r="H6" s="33" t="s">
        <v>26</v>
      </c>
      <c r="I6" s="42">
        <v>45264</v>
      </c>
      <c r="J6" s="33">
        <v>1</v>
      </c>
      <c r="K6" s="32" t="s">
        <v>27</v>
      </c>
      <c r="L6" s="32">
        <v>2023</v>
      </c>
    </row>
    <row r="7" spans="1:24" x14ac:dyDescent="0.2">
      <c r="B7" s="17" t="s">
        <v>1121</v>
      </c>
      <c r="C7" s="10" t="s">
        <v>1546</v>
      </c>
      <c r="D7" s="10" t="s">
        <v>1382</v>
      </c>
      <c r="E7" s="10" t="s">
        <v>14</v>
      </c>
      <c r="F7" s="14" t="s">
        <v>45</v>
      </c>
      <c r="G7" s="17" t="s">
        <v>1124</v>
      </c>
      <c r="H7" s="10" t="s">
        <v>26</v>
      </c>
      <c r="I7" s="28">
        <v>45254</v>
      </c>
      <c r="J7" s="10">
        <v>1</v>
      </c>
      <c r="K7" s="10" t="s">
        <v>18</v>
      </c>
      <c r="L7" s="10">
        <v>2023</v>
      </c>
    </row>
    <row r="8" spans="1:24" x14ac:dyDescent="0.2">
      <c r="B8" s="17" t="s">
        <v>1121</v>
      </c>
      <c r="C8" s="10" t="s">
        <v>1547</v>
      </c>
      <c r="D8" s="10" t="s">
        <v>1384</v>
      </c>
      <c r="E8" s="10" t="s">
        <v>14</v>
      </c>
      <c r="F8" s="14" t="s">
        <v>45</v>
      </c>
      <c r="G8" s="17" t="s">
        <v>1124</v>
      </c>
      <c r="H8" s="10" t="s">
        <v>26</v>
      </c>
      <c r="I8" s="28">
        <v>45254</v>
      </c>
      <c r="J8" s="10">
        <v>1</v>
      </c>
      <c r="K8" s="10" t="s">
        <v>18</v>
      </c>
      <c r="L8" s="10">
        <v>2023</v>
      </c>
    </row>
    <row r="9" spans="1:24" x14ac:dyDescent="0.2">
      <c r="B9" s="9" t="s">
        <v>445</v>
      </c>
      <c r="C9" s="10" t="s">
        <v>1548</v>
      </c>
      <c r="D9" s="10" t="s">
        <v>898</v>
      </c>
      <c r="E9" s="10" t="s">
        <v>151</v>
      </c>
      <c r="F9" s="14" t="s">
        <v>448</v>
      </c>
      <c r="G9" s="14" t="s">
        <v>449</v>
      </c>
      <c r="H9" s="10" t="s">
        <v>17</v>
      </c>
      <c r="I9" s="12">
        <v>45061</v>
      </c>
      <c r="J9" s="10">
        <v>1</v>
      </c>
      <c r="K9" s="10" t="s">
        <v>255</v>
      </c>
      <c r="L9" s="10">
        <v>2023</v>
      </c>
      <c r="M9"/>
      <c r="N9"/>
      <c r="O9"/>
    </row>
    <row r="10" spans="1:24" x14ac:dyDescent="0.2">
      <c r="B10" s="10" t="s">
        <v>42</v>
      </c>
      <c r="C10" s="10" t="s">
        <v>1549</v>
      </c>
      <c r="D10" s="10" t="s">
        <v>1287</v>
      </c>
      <c r="E10" s="10" t="s">
        <v>237</v>
      </c>
      <c r="F10" s="10" t="s">
        <v>45</v>
      </c>
      <c r="G10" s="10" t="s">
        <v>16</v>
      </c>
      <c r="H10" s="10" t="s">
        <v>26</v>
      </c>
      <c r="I10" s="12">
        <v>44970</v>
      </c>
      <c r="J10" s="10">
        <v>1</v>
      </c>
      <c r="K10" s="10" t="s">
        <v>58</v>
      </c>
      <c r="L10" s="10">
        <v>2023</v>
      </c>
      <c r="M10"/>
      <c r="N10"/>
      <c r="O10"/>
      <c r="P10"/>
    </row>
    <row r="11" spans="1:24" x14ac:dyDescent="0.2">
      <c r="B11" s="10" t="s">
        <v>394</v>
      </c>
      <c r="C11" s="10" t="s">
        <v>1550</v>
      </c>
      <c r="D11" s="10" t="s">
        <v>995</v>
      </c>
      <c r="E11" s="10" t="s">
        <v>21</v>
      </c>
      <c r="F11" s="14" t="s">
        <v>397</v>
      </c>
      <c r="G11" s="14" t="s">
        <v>398</v>
      </c>
      <c r="H11" s="10" t="s">
        <v>26</v>
      </c>
      <c r="I11" s="12">
        <v>45054</v>
      </c>
      <c r="J11" s="10">
        <v>1</v>
      </c>
      <c r="K11" s="10" t="s">
        <v>255</v>
      </c>
      <c r="L11" s="10">
        <v>2023</v>
      </c>
    </row>
    <row r="12" spans="1:24" x14ac:dyDescent="0.2">
      <c r="B12" s="9" t="s">
        <v>459</v>
      </c>
      <c r="C12" s="10" t="s">
        <v>1551</v>
      </c>
      <c r="D12" s="10" t="s">
        <v>1552</v>
      </c>
      <c r="E12" s="10" t="s">
        <v>21</v>
      </c>
      <c r="F12" s="14" t="s">
        <v>68</v>
      </c>
      <c r="G12" s="14" t="s">
        <v>462</v>
      </c>
      <c r="H12" s="10" t="s">
        <v>26</v>
      </c>
      <c r="I12" s="12">
        <v>45061</v>
      </c>
      <c r="J12" s="10">
        <v>1</v>
      </c>
      <c r="K12" s="10" t="s">
        <v>255</v>
      </c>
      <c r="L12" s="10">
        <v>2023</v>
      </c>
      <c r="M12"/>
      <c r="N12"/>
    </row>
    <row r="13" spans="1:24" x14ac:dyDescent="0.2">
      <c r="B13" s="17" t="s">
        <v>764</v>
      </c>
      <c r="C13" s="10" t="s">
        <v>1553</v>
      </c>
      <c r="D13" s="14" t="s">
        <v>1554</v>
      </c>
      <c r="E13" s="10" t="s">
        <v>253</v>
      </c>
      <c r="F13" s="14" t="s">
        <v>109</v>
      </c>
      <c r="G13" s="17" t="s">
        <v>767</v>
      </c>
      <c r="H13" s="10" t="s">
        <v>26</v>
      </c>
      <c r="I13" s="12">
        <v>45082</v>
      </c>
      <c r="J13" s="10">
        <v>1</v>
      </c>
      <c r="K13" s="10" t="s">
        <v>526</v>
      </c>
      <c r="L13" s="10">
        <v>2023</v>
      </c>
      <c r="M13"/>
      <c r="N13"/>
      <c r="O13"/>
      <c r="P13"/>
    </row>
    <row r="14" spans="1:24" x14ac:dyDescent="0.2">
      <c r="B14" s="10" t="s">
        <v>374</v>
      </c>
      <c r="C14" s="10" t="s">
        <v>375</v>
      </c>
      <c r="D14" s="10" t="s">
        <v>376</v>
      </c>
      <c r="E14" s="10" t="s">
        <v>14</v>
      </c>
      <c r="F14" s="14" t="s">
        <v>74</v>
      </c>
      <c r="G14" s="14" t="s">
        <v>377</v>
      </c>
      <c r="H14" s="10" t="s">
        <v>26</v>
      </c>
      <c r="I14" s="12">
        <v>45054</v>
      </c>
      <c r="J14" s="10">
        <v>1</v>
      </c>
      <c r="K14" s="10" t="s">
        <v>255</v>
      </c>
      <c r="L14" s="10">
        <v>2023</v>
      </c>
      <c r="M14"/>
    </row>
    <row r="15" spans="1:24" x14ac:dyDescent="0.2">
      <c r="B15" s="10" t="s">
        <v>374</v>
      </c>
      <c r="C15" s="10" t="s">
        <v>378</v>
      </c>
      <c r="D15" s="10" t="s">
        <v>379</v>
      </c>
      <c r="E15" s="10" t="s">
        <v>380</v>
      </c>
      <c r="F15" s="14" t="s">
        <v>74</v>
      </c>
      <c r="G15" s="14" t="s">
        <v>377</v>
      </c>
      <c r="H15" s="10" t="s">
        <v>26</v>
      </c>
      <c r="I15" s="12">
        <v>45054</v>
      </c>
      <c r="J15" s="10">
        <v>1</v>
      </c>
      <c r="K15" s="10" t="s">
        <v>255</v>
      </c>
      <c r="L15" s="10">
        <v>2023</v>
      </c>
      <c r="M15"/>
      <c r="N15"/>
      <c r="O15"/>
      <c r="P15"/>
      <c r="Q15"/>
      <c r="R15"/>
      <c r="S15"/>
      <c r="T15"/>
      <c r="U15"/>
      <c r="V15"/>
      <c r="W15"/>
      <c r="X15"/>
    </row>
    <row r="16" spans="1:24" x14ac:dyDescent="0.2">
      <c r="B16" s="10" t="s">
        <v>374</v>
      </c>
      <c r="C16" s="10" t="s">
        <v>381</v>
      </c>
      <c r="D16" s="10" t="s">
        <v>382</v>
      </c>
      <c r="E16" s="10" t="s">
        <v>21</v>
      </c>
      <c r="F16" s="14" t="s">
        <v>74</v>
      </c>
      <c r="G16" s="14" t="s">
        <v>377</v>
      </c>
      <c r="H16" s="10" t="s">
        <v>26</v>
      </c>
      <c r="I16" s="12">
        <v>45054</v>
      </c>
      <c r="J16" s="10">
        <v>1</v>
      </c>
      <c r="K16" s="10" t="s">
        <v>255</v>
      </c>
      <c r="L16" s="10">
        <v>2023</v>
      </c>
      <c r="M16"/>
      <c r="N16"/>
      <c r="O16"/>
      <c r="P16"/>
      <c r="Q16"/>
      <c r="R16"/>
      <c r="S16"/>
      <c r="T16"/>
      <c r="U16"/>
      <c r="V16"/>
      <c r="W16"/>
    </row>
    <row r="17" spans="1:21" x14ac:dyDescent="0.2">
      <c r="B17" s="10" t="s">
        <v>374</v>
      </c>
      <c r="C17" s="10" t="s">
        <v>383</v>
      </c>
      <c r="D17" s="10" t="s">
        <v>384</v>
      </c>
      <c r="E17" s="10" t="s">
        <v>21</v>
      </c>
      <c r="F17" s="14" t="s">
        <v>74</v>
      </c>
      <c r="G17" s="14" t="s">
        <v>377</v>
      </c>
      <c r="H17" s="10" t="s">
        <v>26</v>
      </c>
      <c r="I17" s="12">
        <v>45054</v>
      </c>
      <c r="J17" s="10">
        <v>1</v>
      </c>
      <c r="K17" s="10" t="s">
        <v>255</v>
      </c>
      <c r="L17" s="10">
        <v>2023</v>
      </c>
      <c r="M17"/>
      <c r="N17"/>
      <c r="O17"/>
      <c r="P17"/>
      <c r="Q17"/>
      <c r="R17"/>
      <c r="S17"/>
      <c r="T17"/>
      <c r="U17"/>
    </row>
    <row r="18" spans="1:21" x14ac:dyDescent="0.2">
      <c r="B18" s="10" t="s">
        <v>127</v>
      </c>
      <c r="C18" s="10" t="s">
        <v>812</v>
      </c>
      <c r="D18" s="10" t="s">
        <v>813</v>
      </c>
      <c r="E18" s="10" t="s">
        <v>136</v>
      </c>
      <c r="F18" s="10" t="s">
        <v>131</v>
      </c>
      <c r="G18" s="10" t="s">
        <v>132</v>
      </c>
      <c r="H18" s="10" t="s">
        <v>17</v>
      </c>
      <c r="I18" s="12">
        <v>45061</v>
      </c>
      <c r="J18" s="10">
        <v>1</v>
      </c>
      <c r="K18" s="10" t="s">
        <v>255</v>
      </c>
      <c r="L18" s="10">
        <v>2023</v>
      </c>
      <c r="M18"/>
      <c r="N18"/>
    </row>
    <row r="19" spans="1:21" x14ac:dyDescent="0.2">
      <c r="B19" s="17" t="s">
        <v>958</v>
      </c>
      <c r="C19" s="10" t="s">
        <v>962</v>
      </c>
      <c r="D19" s="10" t="s">
        <v>963</v>
      </c>
      <c r="E19" s="10" t="s">
        <v>14</v>
      </c>
      <c r="F19" s="17" t="s">
        <v>448</v>
      </c>
      <c r="G19" s="17" t="s">
        <v>961</v>
      </c>
      <c r="H19" s="10" t="s">
        <v>26</v>
      </c>
      <c r="I19" s="28">
        <v>45233</v>
      </c>
      <c r="J19" s="10">
        <v>1</v>
      </c>
      <c r="K19" s="10" t="s">
        <v>18</v>
      </c>
      <c r="L19" s="10">
        <v>2023</v>
      </c>
    </row>
    <row r="20" spans="1:21" x14ac:dyDescent="0.2">
      <c r="B20" s="17" t="s">
        <v>952</v>
      </c>
      <c r="C20" s="10" t="s">
        <v>956</v>
      </c>
      <c r="D20" s="10" t="s">
        <v>957</v>
      </c>
      <c r="E20" s="10" t="s">
        <v>21</v>
      </c>
      <c r="F20" s="14" t="s">
        <v>68</v>
      </c>
      <c r="G20" s="17" t="s">
        <v>955</v>
      </c>
      <c r="H20" s="10" t="s">
        <v>26</v>
      </c>
      <c r="I20" s="28">
        <v>45229</v>
      </c>
      <c r="J20" s="10">
        <v>1</v>
      </c>
      <c r="K20" s="10" t="s">
        <v>890</v>
      </c>
      <c r="L20" s="10">
        <v>2023</v>
      </c>
    </row>
    <row r="21" spans="1:21" x14ac:dyDescent="0.2">
      <c r="B21" s="10" t="s">
        <v>127</v>
      </c>
      <c r="C21" s="10" t="s">
        <v>141</v>
      </c>
      <c r="D21" s="10" t="s">
        <v>142</v>
      </c>
      <c r="E21" s="10" t="s">
        <v>136</v>
      </c>
      <c r="F21" s="10" t="s">
        <v>131</v>
      </c>
      <c r="G21" s="10" t="s">
        <v>132</v>
      </c>
      <c r="H21" s="10" t="s">
        <v>17</v>
      </c>
      <c r="I21" s="12">
        <v>44956</v>
      </c>
      <c r="J21" s="10">
        <v>1</v>
      </c>
      <c r="K21" s="10" t="s">
        <v>133</v>
      </c>
      <c r="L21" s="10">
        <v>2023</v>
      </c>
      <c r="M21"/>
      <c r="N21"/>
      <c r="O21"/>
      <c r="P21"/>
      <c r="Q21"/>
      <c r="R21"/>
      <c r="S21"/>
      <c r="T21"/>
    </row>
    <row r="22" spans="1:21" x14ac:dyDescent="0.2">
      <c r="B22" s="17" t="s">
        <v>563</v>
      </c>
      <c r="C22" s="10" t="s">
        <v>568</v>
      </c>
      <c r="D22" s="14" t="s">
        <v>569</v>
      </c>
      <c r="E22" s="10" t="s">
        <v>410</v>
      </c>
      <c r="F22" s="17" t="s">
        <v>176</v>
      </c>
      <c r="G22" s="10" t="s">
        <v>120</v>
      </c>
      <c r="H22" s="10" t="s">
        <v>26</v>
      </c>
      <c r="I22" s="12">
        <v>45099</v>
      </c>
      <c r="J22" s="10">
        <v>1</v>
      </c>
      <c r="K22" s="10" t="s">
        <v>526</v>
      </c>
      <c r="L22" s="10">
        <v>2023</v>
      </c>
      <c r="M22"/>
      <c r="N22"/>
      <c r="O22"/>
    </row>
    <row r="23" spans="1:21" x14ac:dyDescent="0.2">
      <c r="B23" s="9" t="s">
        <v>501</v>
      </c>
      <c r="C23" s="10" t="s">
        <v>511</v>
      </c>
      <c r="D23" s="10" t="s">
        <v>512</v>
      </c>
      <c r="E23" s="10" t="s">
        <v>21</v>
      </c>
      <c r="F23" s="14" t="s">
        <v>68</v>
      </c>
      <c r="G23" s="14" t="s">
        <v>504</v>
      </c>
      <c r="H23" s="10" t="s">
        <v>26</v>
      </c>
      <c r="I23" s="12">
        <v>45061</v>
      </c>
      <c r="J23" s="10">
        <v>1</v>
      </c>
      <c r="K23" s="10" t="s">
        <v>255</v>
      </c>
      <c r="L23" s="10">
        <v>2023</v>
      </c>
      <c r="M23"/>
      <c r="N23"/>
      <c r="O23"/>
    </row>
    <row r="24" spans="1:21" x14ac:dyDescent="0.2">
      <c r="B24" s="17" t="s">
        <v>754</v>
      </c>
      <c r="C24" s="10" t="s">
        <v>760</v>
      </c>
      <c r="D24" s="14" t="s">
        <v>761</v>
      </c>
      <c r="E24" s="10" t="s">
        <v>21</v>
      </c>
      <c r="F24" s="17" t="s">
        <v>109</v>
      </c>
      <c r="G24" s="17" t="s">
        <v>757</v>
      </c>
      <c r="H24" s="10" t="s">
        <v>26</v>
      </c>
      <c r="I24" s="12">
        <v>45082</v>
      </c>
      <c r="J24" s="10">
        <v>1</v>
      </c>
      <c r="K24" s="10" t="s">
        <v>526</v>
      </c>
      <c r="L24" s="10">
        <v>2023</v>
      </c>
      <c r="M24"/>
      <c r="N24"/>
      <c r="O24"/>
      <c r="P24"/>
      <c r="Q24"/>
    </row>
    <row r="25" spans="1:21" x14ac:dyDescent="0.2">
      <c r="B25" s="17" t="s">
        <v>1875</v>
      </c>
      <c r="C25" s="10" t="s">
        <v>1881</v>
      </c>
      <c r="D25" s="10" t="s">
        <v>1887</v>
      </c>
      <c r="E25" s="10" t="s">
        <v>31</v>
      </c>
      <c r="F25" s="17" t="s">
        <v>242</v>
      </c>
      <c r="G25" s="17" t="s">
        <v>1876</v>
      </c>
      <c r="H25" s="10" t="s">
        <v>26</v>
      </c>
      <c r="I25" s="28">
        <v>45181</v>
      </c>
      <c r="J25" s="10">
        <v>1</v>
      </c>
      <c r="K25" s="10" t="s">
        <v>1883</v>
      </c>
      <c r="L25" s="10">
        <v>2023</v>
      </c>
      <c r="M25"/>
      <c r="N25"/>
      <c r="O25"/>
      <c r="P25"/>
      <c r="Q25"/>
      <c r="R25"/>
      <c r="S25"/>
      <c r="T25"/>
    </row>
    <row r="26" spans="1:21" x14ac:dyDescent="0.2">
      <c r="B26" s="17" t="s">
        <v>1042</v>
      </c>
      <c r="C26" s="10" t="s">
        <v>1043</v>
      </c>
      <c r="D26" s="10" t="s">
        <v>1044</v>
      </c>
      <c r="E26" s="10" t="s">
        <v>342</v>
      </c>
      <c r="F26" s="14" t="s">
        <v>68</v>
      </c>
      <c r="G26" s="17" t="s">
        <v>1045</v>
      </c>
      <c r="H26" s="10" t="s">
        <v>26</v>
      </c>
      <c r="I26" s="28">
        <v>45240</v>
      </c>
      <c r="J26" s="10">
        <v>1</v>
      </c>
      <c r="K26" s="10" t="s">
        <v>18</v>
      </c>
      <c r="L26" s="10">
        <v>2023</v>
      </c>
      <c r="M26"/>
      <c r="N26"/>
      <c r="O26"/>
    </row>
    <row r="27" spans="1:21" x14ac:dyDescent="0.2">
      <c r="B27" s="17" t="s">
        <v>653</v>
      </c>
      <c r="C27" s="10" t="s">
        <v>658</v>
      </c>
      <c r="D27" s="14" t="s">
        <v>659</v>
      </c>
      <c r="E27" s="10" t="s">
        <v>14</v>
      </c>
      <c r="F27" s="17" t="s">
        <v>656</v>
      </c>
      <c r="G27" s="10" t="s">
        <v>660</v>
      </c>
      <c r="H27" s="10" t="s">
        <v>26</v>
      </c>
      <c r="I27" s="12">
        <v>45106</v>
      </c>
      <c r="J27" s="10">
        <v>1</v>
      </c>
      <c r="K27" s="10" t="s">
        <v>526</v>
      </c>
      <c r="L27" s="10">
        <v>2023</v>
      </c>
      <c r="M27"/>
      <c r="N27"/>
      <c r="O27"/>
      <c r="P27"/>
      <c r="Q27"/>
      <c r="R27"/>
      <c r="S27"/>
      <c r="T27"/>
      <c r="U27"/>
    </row>
    <row r="28" spans="1:21" x14ac:dyDescent="0.2">
      <c r="B28" s="9" t="s">
        <v>513</v>
      </c>
      <c r="C28" s="10" t="s">
        <v>517</v>
      </c>
      <c r="D28" s="10" t="s">
        <v>518</v>
      </c>
      <c r="E28" s="10" t="s">
        <v>21</v>
      </c>
      <c r="F28" s="14" t="s">
        <v>68</v>
      </c>
      <c r="G28" s="14" t="s">
        <v>516</v>
      </c>
      <c r="H28" s="10" t="s">
        <v>26</v>
      </c>
      <c r="I28" s="12">
        <v>45061</v>
      </c>
      <c r="J28" s="10">
        <v>1</v>
      </c>
      <c r="K28" s="10" t="s">
        <v>255</v>
      </c>
      <c r="L28" s="10">
        <v>2023</v>
      </c>
      <c r="M28"/>
      <c r="N28"/>
      <c r="O28"/>
      <c r="P28"/>
      <c r="Q28"/>
      <c r="R28"/>
      <c r="S28"/>
    </row>
    <row r="29" spans="1:21" x14ac:dyDescent="0.2">
      <c r="B29" s="17" t="s">
        <v>1788</v>
      </c>
      <c r="C29" s="10" t="s">
        <v>1793</v>
      </c>
      <c r="D29" s="10" t="s">
        <v>1792</v>
      </c>
      <c r="E29" s="10" t="s">
        <v>21</v>
      </c>
      <c r="F29" s="14" t="s">
        <v>397</v>
      </c>
      <c r="G29" s="17" t="s">
        <v>1789</v>
      </c>
      <c r="H29" s="10" t="s">
        <v>26</v>
      </c>
      <c r="I29" s="28">
        <v>45324</v>
      </c>
      <c r="J29" s="10">
        <v>1</v>
      </c>
      <c r="K29" s="10" t="s">
        <v>58</v>
      </c>
      <c r="L29" s="10">
        <v>2024</v>
      </c>
      <c r="M29"/>
    </row>
    <row r="30" spans="1:21" x14ac:dyDescent="0.2">
      <c r="A30" s="33" t="s">
        <v>1962</v>
      </c>
      <c r="B30" s="17" t="s">
        <v>1836</v>
      </c>
      <c r="C30" s="10" t="s">
        <v>1841</v>
      </c>
      <c r="D30" s="10" t="s">
        <v>1845</v>
      </c>
      <c r="E30" s="10" t="s">
        <v>21</v>
      </c>
      <c r="F30" s="14" t="s">
        <v>109</v>
      </c>
      <c r="G30" s="17" t="s">
        <v>1837</v>
      </c>
      <c r="H30" s="10" t="s">
        <v>26</v>
      </c>
      <c r="I30" s="28">
        <v>45330</v>
      </c>
      <c r="J30" s="10">
        <v>1</v>
      </c>
      <c r="K30" s="10" t="s">
        <v>58</v>
      </c>
      <c r="L30" s="10">
        <v>2024</v>
      </c>
    </row>
    <row r="31" spans="1:21" x14ac:dyDescent="0.2">
      <c r="A31" s="33" t="s">
        <v>1963</v>
      </c>
      <c r="B31" s="17" t="s">
        <v>631</v>
      </c>
      <c r="C31" s="10" t="s">
        <v>635</v>
      </c>
      <c r="D31" s="14" t="s">
        <v>636</v>
      </c>
      <c r="E31" s="10" t="s">
        <v>253</v>
      </c>
      <c r="F31" s="14" t="s">
        <v>109</v>
      </c>
      <c r="G31" s="17" t="s">
        <v>634</v>
      </c>
      <c r="H31" s="10" t="s">
        <v>26</v>
      </c>
      <c r="I31" s="12">
        <v>45106</v>
      </c>
      <c r="J31" s="10">
        <v>1</v>
      </c>
      <c r="K31" s="10" t="s">
        <v>526</v>
      </c>
      <c r="L31" s="10">
        <v>2023</v>
      </c>
      <c r="M31"/>
    </row>
    <row r="32" spans="1:21" x14ac:dyDescent="0.2">
      <c r="A32" s="33" t="s">
        <v>1964</v>
      </c>
      <c r="B32" s="17" t="s">
        <v>997</v>
      </c>
      <c r="C32" s="10" t="s">
        <v>1010</v>
      </c>
      <c r="D32" s="10" t="s">
        <v>1011</v>
      </c>
      <c r="E32" s="10" t="s">
        <v>1000</v>
      </c>
      <c r="F32" s="17" t="s">
        <v>1001</v>
      </c>
      <c r="G32" s="17" t="s">
        <v>1001</v>
      </c>
      <c r="H32" s="10" t="s">
        <v>17</v>
      </c>
      <c r="I32" s="28">
        <v>45246</v>
      </c>
      <c r="J32" s="10">
        <v>1</v>
      </c>
      <c r="K32" s="10" t="s">
        <v>18</v>
      </c>
      <c r="L32" s="10">
        <v>2023</v>
      </c>
      <c r="M32"/>
      <c r="N32"/>
      <c r="O32"/>
      <c r="P32"/>
    </row>
    <row r="33" spans="1:19" x14ac:dyDescent="0.2">
      <c r="A33" s="33" t="s">
        <v>1965</v>
      </c>
      <c r="B33" s="17" t="s">
        <v>893</v>
      </c>
      <c r="C33" s="10" t="s">
        <v>901</v>
      </c>
      <c r="D33" s="10" t="s">
        <v>902</v>
      </c>
      <c r="E33" s="14" t="s">
        <v>392</v>
      </c>
      <c r="F33" s="14" t="s">
        <v>397</v>
      </c>
      <c r="G33" s="17" t="s">
        <v>896</v>
      </c>
      <c r="H33" s="10" t="s">
        <v>26</v>
      </c>
      <c r="I33" s="28">
        <v>45233</v>
      </c>
      <c r="J33" s="10">
        <v>1</v>
      </c>
      <c r="K33" s="10" t="s">
        <v>18</v>
      </c>
      <c r="L33" s="10">
        <v>2023</v>
      </c>
      <c r="M33"/>
      <c r="N33"/>
      <c r="O33"/>
      <c r="P33"/>
    </row>
    <row r="34" spans="1:19" x14ac:dyDescent="0.2">
      <c r="A34" s="33" t="s">
        <v>1497</v>
      </c>
      <c r="B34" s="17" t="s">
        <v>1497</v>
      </c>
      <c r="C34" s="10" t="s">
        <v>1501</v>
      </c>
      <c r="D34" s="10" t="s">
        <v>1502</v>
      </c>
      <c r="E34" s="10" t="s">
        <v>31</v>
      </c>
      <c r="F34" s="17" t="s">
        <v>787</v>
      </c>
      <c r="G34" s="17" t="s">
        <v>1500</v>
      </c>
      <c r="H34" s="10" t="s">
        <v>26</v>
      </c>
      <c r="I34" s="28">
        <v>45278</v>
      </c>
      <c r="J34" s="10">
        <v>1</v>
      </c>
      <c r="K34" s="10" t="s">
        <v>27</v>
      </c>
      <c r="L34" s="10">
        <v>2023</v>
      </c>
      <c r="M34"/>
    </row>
    <row r="35" spans="1:19" x14ac:dyDescent="0.2">
      <c r="A35" s="17" t="s">
        <v>784</v>
      </c>
      <c r="B35" s="17" t="s">
        <v>784</v>
      </c>
      <c r="C35" s="10" t="s">
        <v>791</v>
      </c>
      <c r="D35" s="14" t="s">
        <v>792</v>
      </c>
      <c r="E35" s="10" t="s">
        <v>136</v>
      </c>
      <c r="F35" s="17" t="s">
        <v>787</v>
      </c>
      <c r="G35" s="17" t="s">
        <v>788</v>
      </c>
      <c r="H35" s="10" t="s">
        <v>26</v>
      </c>
      <c r="I35" s="12">
        <v>45117</v>
      </c>
      <c r="J35" s="10">
        <v>1</v>
      </c>
      <c r="K35" s="10" t="s">
        <v>678</v>
      </c>
      <c r="L35" s="10">
        <v>2023</v>
      </c>
    </row>
    <row r="36" spans="1:19" x14ac:dyDescent="0.2">
      <c r="A36" s="33" t="s">
        <v>2044</v>
      </c>
      <c r="B36" s="17" t="s">
        <v>1742</v>
      </c>
      <c r="C36" s="10" t="s">
        <v>1746</v>
      </c>
      <c r="D36" s="10" t="s">
        <v>1756</v>
      </c>
      <c r="E36" s="10" t="s">
        <v>14</v>
      </c>
      <c r="F36" s="17" t="s">
        <v>189</v>
      </c>
      <c r="G36" s="17" t="s">
        <v>189</v>
      </c>
      <c r="H36" s="10" t="s">
        <v>26</v>
      </c>
      <c r="I36" s="28">
        <v>45306</v>
      </c>
      <c r="J36" s="10">
        <v>1</v>
      </c>
      <c r="K36" s="10" t="s">
        <v>133</v>
      </c>
      <c r="L36" s="10">
        <v>2024</v>
      </c>
    </row>
    <row r="37" spans="1:19" x14ac:dyDescent="0.2">
      <c r="A37" s="33" t="s">
        <v>2045</v>
      </c>
      <c r="B37" s="10" t="s">
        <v>186</v>
      </c>
      <c r="C37" s="10" t="s">
        <v>187</v>
      </c>
      <c r="D37" s="10" t="s">
        <v>188</v>
      </c>
      <c r="E37" s="10" t="s">
        <v>21</v>
      </c>
      <c r="F37" s="10" t="s">
        <v>189</v>
      </c>
      <c r="G37" s="10" t="s">
        <v>16</v>
      </c>
      <c r="H37" s="10" t="s">
        <v>17</v>
      </c>
      <c r="I37" s="12">
        <v>45013</v>
      </c>
      <c r="J37" s="10">
        <v>1</v>
      </c>
      <c r="K37" s="10" t="s">
        <v>166</v>
      </c>
      <c r="L37" s="10">
        <v>2023</v>
      </c>
    </row>
    <row r="38" spans="1:19" x14ac:dyDescent="0.2">
      <c r="A38" s="33" t="s">
        <v>2046</v>
      </c>
      <c r="B38" s="17" t="s">
        <v>42</v>
      </c>
      <c r="C38" s="10" t="s">
        <v>1289</v>
      </c>
      <c r="D38" s="14" t="s">
        <v>1290</v>
      </c>
      <c r="E38" s="10" t="s">
        <v>31</v>
      </c>
      <c r="F38" s="14" t="s">
        <v>45</v>
      </c>
      <c r="G38" s="17" t="s">
        <v>1288</v>
      </c>
      <c r="H38" s="10" t="s">
        <v>17</v>
      </c>
      <c r="I38" s="28">
        <v>45273</v>
      </c>
      <c r="J38" s="10">
        <v>1</v>
      </c>
      <c r="K38" s="10" t="s">
        <v>27</v>
      </c>
      <c r="L38" s="10">
        <v>2023</v>
      </c>
    </row>
    <row r="39" spans="1:19" x14ac:dyDescent="0.2">
      <c r="A39" s="33" t="s">
        <v>2058</v>
      </c>
      <c r="B39" s="17" t="s">
        <v>1020</v>
      </c>
      <c r="C39" s="10" t="s">
        <v>1026</v>
      </c>
      <c r="D39" s="10" t="s">
        <v>1027</v>
      </c>
      <c r="E39" s="10" t="s">
        <v>21</v>
      </c>
      <c r="F39" s="14" t="s">
        <v>68</v>
      </c>
      <c r="G39" s="17" t="s">
        <v>1023</v>
      </c>
      <c r="H39" s="10" t="s">
        <v>26</v>
      </c>
      <c r="I39" s="28">
        <v>45246</v>
      </c>
      <c r="J39" s="10">
        <v>1</v>
      </c>
      <c r="K39" s="10" t="s">
        <v>18</v>
      </c>
      <c r="L39" s="10">
        <v>2023</v>
      </c>
      <c r="M39"/>
    </row>
    <row r="40" spans="1:19" x14ac:dyDescent="0.2">
      <c r="A40" s="33" t="s">
        <v>2059</v>
      </c>
      <c r="B40" s="17" t="s">
        <v>903</v>
      </c>
      <c r="C40" s="10" t="s">
        <v>904</v>
      </c>
      <c r="D40" s="10" t="s">
        <v>905</v>
      </c>
      <c r="E40" s="10" t="s">
        <v>21</v>
      </c>
      <c r="F40" s="17" t="s">
        <v>448</v>
      </c>
      <c r="G40" s="17" t="s">
        <v>906</v>
      </c>
      <c r="H40" s="10" t="s">
        <v>26</v>
      </c>
      <c r="I40" s="28">
        <v>45233</v>
      </c>
      <c r="J40" s="10">
        <v>1</v>
      </c>
      <c r="K40" s="10" t="s">
        <v>18</v>
      </c>
      <c r="L40" s="10">
        <v>2023</v>
      </c>
    </row>
    <row r="41" spans="1:19" x14ac:dyDescent="0.2">
      <c r="A41" s="33" t="s">
        <v>2068</v>
      </c>
      <c r="B41" s="17" t="s">
        <v>1998</v>
      </c>
      <c r="C41" s="10" t="s">
        <v>2002</v>
      </c>
      <c r="D41" s="10" t="s">
        <v>2003</v>
      </c>
      <c r="E41" s="10" t="s">
        <v>253</v>
      </c>
      <c r="F41" s="14" t="s">
        <v>109</v>
      </c>
      <c r="G41" s="17" t="s">
        <v>1999</v>
      </c>
      <c r="H41" s="10" t="s">
        <v>26</v>
      </c>
      <c r="I41" s="28">
        <v>45478</v>
      </c>
      <c r="J41" s="10">
        <v>1</v>
      </c>
      <c r="K41" s="10" t="s">
        <v>678</v>
      </c>
      <c r="L41" s="10">
        <v>2024</v>
      </c>
    </row>
    <row r="42" spans="1:19" x14ac:dyDescent="0.2">
      <c r="A42" s="33" t="s">
        <v>2073</v>
      </c>
      <c r="B42" s="17" t="s">
        <v>645</v>
      </c>
      <c r="C42" s="10" t="s">
        <v>649</v>
      </c>
      <c r="D42" s="14" t="s">
        <v>650</v>
      </c>
      <c r="E42" s="10" t="s">
        <v>151</v>
      </c>
      <c r="F42" s="14" t="s">
        <v>109</v>
      </c>
      <c r="G42" s="17" t="s">
        <v>648</v>
      </c>
      <c r="H42" s="10" t="s">
        <v>26</v>
      </c>
      <c r="I42" s="12">
        <v>45106</v>
      </c>
      <c r="J42" s="10">
        <v>1</v>
      </c>
      <c r="K42" s="10" t="s">
        <v>526</v>
      </c>
      <c r="L42" s="10">
        <v>2023</v>
      </c>
      <c r="M42"/>
      <c r="N42"/>
      <c r="O42"/>
      <c r="P42"/>
      <c r="Q42"/>
      <c r="R42"/>
      <c r="S42"/>
    </row>
  </sheetData>
  <autoFilter ref="B1:L1" xr:uid="{C29A9C2E-C179-9443-832A-0360837A9EAC}"/>
  <hyperlinks>
    <hyperlink ref="A37" r:id="rId1" display="https://sei.ufpr.br/sei/web/controlador.php?acao=procedimento_trabalhar&amp;id_procedimento=7352166" xr:uid="{57E61A89-4A2B-4BB4-9BE7-CEFB08E11E12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4259-5585-46ED-8CF3-94CA87B07681}">
  <dimension ref="A2:I50"/>
  <sheetViews>
    <sheetView zoomScale="110" zoomScaleNormal="110" workbookViewId="0">
      <pane xSplit="1" ySplit="3" topLeftCell="B34" activePane="bottomRight" state="frozen"/>
      <selection pane="topRight" activeCell="B1" sqref="B1"/>
      <selection pane="bottomLeft" activeCell="A4" sqref="A4"/>
      <selection pane="bottomRight" activeCell="H51" sqref="H51"/>
    </sheetView>
  </sheetViews>
  <sheetFormatPr defaultColWidth="9" defaultRowHeight="12.75" x14ac:dyDescent="0.2"/>
  <cols>
    <col min="1" max="1" width="42.6640625" bestFit="1" customWidth="1"/>
    <col min="2" max="2" width="22.1640625" bestFit="1" customWidth="1"/>
    <col min="3" max="3" width="7.83203125" bestFit="1" customWidth="1"/>
    <col min="4" max="5" width="12.33203125" bestFit="1" customWidth="1"/>
    <col min="6" max="6" width="12.1640625" bestFit="1" customWidth="1"/>
    <col min="7" max="7" width="1.83203125" customWidth="1"/>
    <col min="8" max="8" width="12.6640625" customWidth="1"/>
    <col min="10" max="10" width="1.83203125" customWidth="1"/>
  </cols>
  <sheetData>
    <row r="2" spans="1:9" ht="24.75" customHeight="1" x14ac:dyDescent="0.2">
      <c r="A2" s="6" t="s">
        <v>1555</v>
      </c>
      <c r="B2" s="7" t="s">
        <v>1556</v>
      </c>
      <c r="C2" s="1"/>
      <c r="D2" s="1"/>
      <c r="F2" s="18" t="s">
        <v>1557</v>
      </c>
      <c r="H2" s="47" t="s">
        <v>1558</v>
      </c>
      <c r="I2" s="47"/>
    </row>
    <row r="3" spans="1:9" x14ac:dyDescent="0.2">
      <c r="A3" s="7" t="s">
        <v>1559</v>
      </c>
      <c r="B3" s="24" t="s">
        <v>17</v>
      </c>
      <c r="C3" s="25" t="s">
        <v>26</v>
      </c>
      <c r="D3" s="3" t="s">
        <v>1560</v>
      </c>
      <c r="F3" s="16" t="s">
        <v>1561</v>
      </c>
      <c r="H3" s="2" t="s">
        <v>17</v>
      </c>
      <c r="I3" s="2" t="s">
        <v>26</v>
      </c>
    </row>
    <row r="4" spans="1:9" x14ac:dyDescent="0.2">
      <c r="A4" s="26" t="s">
        <v>14</v>
      </c>
      <c r="B4" s="48">
        <v>25</v>
      </c>
      <c r="C4" s="48">
        <v>91</v>
      </c>
      <c r="D4" s="48">
        <v>116</v>
      </c>
      <c r="F4" s="5">
        <f t="shared" ref="F4:F44" si="0">+D4/$D$47</f>
        <v>0.17083946980854198</v>
      </c>
      <c r="H4" s="5">
        <f t="shared" ref="H4:H41" si="1">+B4/D4</f>
        <v>0.21551724137931033</v>
      </c>
      <c r="I4" s="5">
        <f t="shared" ref="I4:I41" si="2">+C4/D4</f>
        <v>0.78448275862068961</v>
      </c>
    </row>
    <row r="5" spans="1:9" x14ac:dyDescent="0.2">
      <c r="A5" s="26" t="s">
        <v>136</v>
      </c>
      <c r="B5" s="48">
        <v>17</v>
      </c>
      <c r="C5" s="48">
        <v>20</v>
      </c>
      <c r="D5" s="48">
        <v>37</v>
      </c>
      <c r="F5" s="5">
        <f t="shared" si="0"/>
        <v>5.4491899852724596E-2</v>
      </c>
      <c r="H5" s="5">
        <f t="shared" si="1"/>
        <v>0.45945945945945948</v>
      </c>
      <c r="I5" s="5">
        <f t="shared" si="2"/>
        <v>0.54054054054054057</v>
      </c>
    </row>
    <row r="6" spans="1:9" x14ac:dyDescent="0.2">
      <c r="A6" s="26" t="s">
        <v>534</v>
      </c>
      <c r="B6" s="48"/>
      <c r="C6" s="48">
        <v>1</v>
      </c>
      <c r="D6" s="48">
        <v>1</v>
      </c>
      <c r="F6" s="5">
        <f t="shared" si="0"/>
        <v>1.4727540500736377E-3</v>
      </c>
      <c r="H6" s="5">
        <f t="shared" si="1"/>
        <v>0</v>
      </c>
      <c r="I6" s="5">
        <f t="shared" si="2"/>
        <v>1</v>
      </c>
    </row>
    <row r="7" spans="1:9" x14ac:dyDescent="0.2">
      <c r="A7" s="26" t="s">
        <v>1332</v>
      </c>
      <c r="B7" s="48"/>
      <c r="C7" s="48">
        <v>1</v>
      </c>
      <c r="D7" s="48">
        <v>1</v>
      </c>
      <c r="F7" s="5">
        <f t="shared" si="0"/>
        <v>1.4727540500736377E-3</v>
      </c>
      <c r="H7" s="5">
        <f t="shared" si="1"/>
        <v>0</v>
      </c>
      <c r="I7" s="5">
        <f t="shared" si="2"/>
        <v>1</v>
      </c>
    </row>
    <row r="8" spans="1:9" x14ac:dyDescent="0.2">
      <c r="A8" s="26" t="s">
        <v>1140</v>
      </c>
      <c r="B8" s="48"/>
      <c r="C8" s="48">
        <v>7</v>
      </c>
      <c r="D8" s="48">
        <v>7</v>
      </c>
      <c r="F8" s="5">
        <f t="shared" si="0"/>
        <v>1.0309278350515464E-2</v>
      </c>
      <c r="H8" s="5">
        <f t="shared" si="1"/>
        <v>0</v>
      </c>
      <c r="I8" s="5">
        <f t="shared" si="2"/>
        <v>1</v>
      </c>
    </row>
    <row r="9" spans="1:9" x14ac:dyDescent="0.2">
      <c r="A9" s="26" t="s">
        <v>221</v>
      </c>
      <c r="B9" s="48"/>
      <c r="C9" s="48">
        <v>2</v>
      </c>
      <c r="D9" s="48">
        <v>2</v>
      </c>
      <c r="F9" s="5">
        <f t="shared" si="0"/>
        <v>2.9455081001472753E-3</v>
      </c>
      <c r="H9" s="5">
        <f t="shared" si="1"/>
        <v>0</v>
      </c>
      <c r="I9" s="5">
        <f t="shared" si="2"/>
        <v>1</v>
      </c>
    </row>
    <row r="10" spans="1:9" x14ac:dyDescent="0.2">
      <c r="A10" s="26" t="s">
        <v>1431</v>
      </c>
      <c r="B10" s="48"/>
      <c r="C10" s="48">
        <v>1</v>
      </c>
      <c r="D10" s="48">
        <v>1</v>
      </c>
      <c r="F10" s="5">
        <f t="shared" si="0"/>
        <v>1.4727540500736377E-3</v>
      </c>
      <c r="H10" s="5">
        <f t="shared" si="1"/>
        <v>0</v>
      </c>
      <c r="I10" s="5">
        <f t="shared" si="2"/>
        <v>1</v>
      </c>
    </row>
    <row r="11" spans="1:9" x14ac:dyDescent="0.2">
      <c r="A11" s="26" t="s">
        <v>21</v>
      </c>
      <c r="B11" s="48">
        <v>32</v>
      </c>
      <c r="C11" s="48">
        <v>255</v>
      </c>
      <c r="D11" s="48">
        <v>287</v>
      </c>
      <c r="F11" s="5">
        <f t="shared" si="0"/>
        <v>0.42268041237113402</v>
      </c>
      <c r="H11" s="5">
        <f t="shared" si="1"/>
        <v>0.11149825783972125</v>
      </c>
      <c r="I11" s="5">
        <f t="shared" si="2"/>
        <v>0.88850174216027877</v>
      </c>
    </row>
    <row r="12" spans="1:9" x14ac:dyDescent="0.2">
      <c r="A12" s="26" t="s">
        <v>665</v>
      </c>
      <c r="B12" s="48">
        <v>2</v>
      </c>
      <c r="C12" s="48">
        <v>2</v>
      </c>
      <c r="D12" s="48">
        <v>4</v>
      </c>
      <c r="F12" s="5">
        <f t="shared" si="0"/>
        <v>5.8910162002945507E-3</v>
      </c>
      <c r="H12" s="5">
        <f t="shared" si="1"/>
        <v>0.5</v>
      </c>
      <c r="I12" s="5">
        <f t="shared" si="2"/>
        <v>0.5</v>
      </c>
    </row>
    <row r="13" spans="1:9" x14ac:dyDescent="0.2">
      <c r="A13" s="26" t="s">
        <v>1000</v>
      </c>
      <c r="B13" s="48">
        <v>3</v>
      </c>
      <c r="C13" s="48">
        <v>2</v>
      </c>
      <c r="D13" s="48">
        <v>5</v>
      </c>
      <c r="F13" s="5">
        <f t="shared" si="0"/>
        <v>7.3637702503681884E-3</v>
      </c>
      <c r="H13" s="5">
        <f t="shared" si="1"/>
        <v>0.6</v>
      </c>
      <c r="I13" s="5">
        <f t="shared" si="2"/>
        <v>0.4</v>
      </c>
    </row>
    <row r="14" spans="1:9" x14ac:dyDescent="0.2">
      <c r="A14" s="26" t="s">
        <v>108</v>
      </c>
      <c r="B14" s="48"/>
      <c r="C14" s="48">
        <v>7</v>
      </c>
      <c r="D14" s="48">
        <v>7</v>
      </c>
      <c r="F14" s="5">
        <f t="shared" si="0"/>
        <v>1.0309278350515464E-2</v>
      </c>
      <c r="H14" s="5">
        <f t="shared" si="1"/>
        <v>0</v>
      </c>
      <c r="I14" s="5">
        <f t="shared" si="2"/>
        <v>1</v>
      </c>
    </row>
    <row r="15" spans="1:9" x14ac:dyDescent="0.2">
      <c r="A15" s="26" t="s">
        <v>237</v>
      </c>
      <c r="B15" s="48"/>
      <c r="C15" s="48">
        <v>9</v>
      </c>
      <c r="D15" s="48">
        <v>9</v>
      </c>
      <c r="F15" s="5">
        <f t="shared" si="0"/>
        <v>1.3254786450662739E-2</v>
      </c>
      <c r="H15" s="5">
        <f t="shared" si="1"/>
        <v>0</v>
      </c>
      <c r="I15" s="5">
        <f t="shared" si="2"/>
        <v>1</v>
      </c>
    </row>
    <row r="16" spans="1:9" x14ac:dyDescent="0.2">
      <c r="A16" s="26" t="s">
        <v>253</v>
      </c>
      <c r="B16" s="48"/>
      <c r="C16" s="48">
        <v>30</v>
      </c>
      <c r="D16" s="48">
        <v>30</v>
      </c>
      <c r="F16" s="5">
        <f t="shared" si="0"/>
        <v>4.4182621502209134E-2</v>
      </c>
      <c r="H16" s="5">
        <f t="shared" si="1"/>
        <v>0</v>
      </c>
      <c r="I16" s="5">
        <f t="shared" si="2"/>
        <v>1</v>
      </c>
    </row>
    <row r="17" spans="1:9" x14ac:dyDescent="0.2">
      <c r="A17" s="26" t="s">
        <v>35</v>
      </c>
      <c r="B17" s="48">
        <v>3</v>
      </c>
      <c r="C17" s="48">
        <v>16</v>
      </c>
      <c r="D17" s="48">
        <v>19</v>
      </c>
      <c r="F17" s="5">
        <f t="shared" si="0"/>
        <v>2.7982326951399118E-2</v>
      </c>
      <c r="H17" s="5">
        <f t="shared" si="1"/>
        <v>0.15789473684210525</v>
      </c>
      <c r="I17" s="5">
        <f t="shared" si="2"/>
        <v>0.84210526315789469</v>
      </c>
    </row>
    <row r="18" spans="1:9" x14ac:dyDescent="0.2">
      <c r="A18" s="26" t="s">
        <v>410</v>
      </c>
      <c r="B18" s="48"/>
      <c r="C18" s="48">
        <v>1</v>
      </c>
      <c r="D18" s="48">
        <v>1</v>
      </c>
      <c r="F18" s="5">
        <f t="shared" si="0"/>
        <v>1.4727540500736377E-3</v>
      </c>
      <c r="H18" s="5">
        <f t="shared" si="1"/>
        <v>0</v>
      </c>
      <c r="I18" s="5">
        <f t="shared" si="2"/>
        <v>1</v>
      </c>
    </row>
    <row r="19" spans="1:9" x14ac:dyDescent="0.2">
      <c r="A19" s="26" t="s">
        <v>1398</v>
      </c>
      <c r="B19" s="48"/>
      <c r="C19" s="48">
        <v>1</v>
      </c>
      <c r="D19" s="48">
        <v>1</v>
      </c>
      <c r="F19" s="5">
        <f t="shared" si="0"/>
        <v>1.4727540500736377E-3</v>
      </c>
      <c r="H19" s="5">
        <f t="shared" si="1"/>
        <v>0</v>
      </c>
      <c r="I19" s="5">
        <f t="shared" si="2"/>
        <v>1</v>
      </c>
    </row>
    <row r="20" spans="1:9" x14ac:dyDescent="0.2">
      <c r="A20" s="26" t="s">
        <v>1640</v>
      </c>
      <c r="B20" s="48"/>
      <c r="C20" s="48">
        <v>1</v>
      </c>
      <c r="D20" s="48">
        <v>1</v>
      </c>
      <c r="F20" s="5">
        <f t="shared" si="0"/>
        <v>1.4727540500736377E-3</v>
      </c>
      <c r="H20" s="5">
        <f t="shared" si="1"/>
        <v>0</v>
      </c>
      <c r="I20" s="5">
        <f t="shared" si="2"/>
        <v>1</v>
      </c>
    </row>
    <row r="21" spans="1:9" x14ac:dyDescent="0.2">
      <c r="A21" s="26" t="s">
        <v>1647</v>
      </c>
      <c r="B21" s="48"/>
      <c r="C21" s="48">
        <v>1</v>
      </c>
      <c r="D21" s="48">
        <v>1</v>
      </c>
      <c r="F21" s="5">
        <f t="shared" si="0"/>
        <v>1.4727540500736377E-3</v>
      </c>
      <c r="H21" s="5">
        <f t="shared" si="1"/>
        <v>0</v>
      </c>
      <c r="I21" s="5">
        <f t="shared" si="2"/>
        <v>1</v>
      </c>
    </row>
    <row r="22" spans="1:9" x14ac:dyDescent="0.2">
      <c r="A22" s="26" t="s">
        <v>681</v>
      </c>
      <c r="B22" s="48"/>
      <c r="C22" s="48">
        <v>5</v>
      </c>
      <c r="D22" s="48">
        <v>5</v>
      </c>
      <c r="F22" s="5">
        <f t="shared" si="0"/>
        <v>7.3637702503681884E-3</v>
      </c>
      <c r="H22" s="5">
        <f t="shared" si="1"/>
        <v>0</v>
      </c>
      <c r="I22" s="5">
        <f t="shared" si="2"/>
        <v>1</v>
      </c>
    </row>
    <row r="23" spans="1:9" x14ac:dyDescent="0.2">
      <c r="A23" s="26" t="s">
        <v>1761</v>
      </c>
      <c r="B23" s="48"/>
      <c r="C23" s="48">
        <v>3</v>
      </c>
      <c r="D23" s="48">
        <v>3</v>
      </c>
      <c r="F23" s="5">
        <f t="shared" si="0"/>
        <v>4.418262150220913E-3</v>
      </c>
      <c r="H23" s="5">
        <f t="shared" si="1"/>
        <v>0</v>
      </c>
      <c r="I23" s="5">
        <f t="shared" si="2"/>
        <v>1</v>
      </c>
    </row>
    <row r="24" spans="1:9" x14ac:dyDescent="0.2">
      <c r="A24" s="26" t="s">
        <v>1511</v>
      </c>
      <c r="B24" s="48"/>
      <c r="C24" s="48">
        <v>12</v>
      </c>
      <c r="D24" s="48">
        <v>12</v>
      </c>
      <c r="F24" s="5">
        <f t="shared" si="0"/>
        <v>1.7673048600883652E-2</v>
      </c>
      <c r="H24" s="5">
        <f t="shared" si="1"/>
        <v>0</v>
      </c>
      <c r="I24" s="5">
        <f t="shared" si="2"/>
        <v>1</v>
      </c>
    </row>
    <row r="25" spans="1:9" x14ac:dyDescent="0.2">
      <c r="A25" s="26" t="s">
        <v>1569</v>
      </c>
      <c r="B25" s="48"/>
      <c r="C25" s="48">
        <v>2</v>
      </c>
      <c r="D25" s="48">
        <v>2</v>
      </c>
      <c r="F25" s="5">
        <f t="shared" si="0"/>
        <v>2.9455081001472753E-3</v>
      </c>
      <c r="H25" s="5">
        <f t="shared" si="1"/>
        <v>0</v>
      </c>
      <c r="I25" s="5">
        <f t="shared" si="2"/>
        <v>1</v>
      </c>
    </row>
    <row r="26" spans="1:9" x14ac:dyDescent="0.2">
      <c r="A26" s="26" t="s">
        <v>130</v>
      </c>
      <c r="B26" s="48"/>
      <c r="C26" s="48">
        <v>5</v>
      </c>
      <c r="D26" s="48">
        <v>5</v>
      </c>
      <c r="F26" s="5">
        <f t="shared" si="0"/>
        <v>7.3637702503681884E-3</v>
      </c>
      <c r="H26" s="5">
        <f t="shared" si="1"/>
        <v>0</v>
      </c>
      <c r="I26" s="5">
        <f t="shared" si="2"/>
        <v>1</v>
      </c>
    </row>
    <row r="27" spans="1:9" x14ac:dyDescent="0.2">
      <c r="A27" s="26" t="s">
        <v>1851</v>
      </c>
      <c r="B27" s="48"/>
      <c r="C27" s="48">
        <v>1</v>
      </c>
      <c r="D27" s="48">
        <v>1</v>
      </c>
      <c r="F27" s="5">
        <f t="shared" si="0"/>
        <v>1.4727540500736377E-3</v>
      </c>
      <c r="H27" s="5">
        <f t="shared" si="1"/>
        <v>0</v>
      </c>
      <c r="I27" s="5">
        <f t="shared" si="2"/>
        <v>1</v>
      </c>
    </row>
    <row r="28" spans="1:9" x14ac:dyDescent="0.2">
      <c r="A28" s="26" t="s">
        <v>1581</v>
      </c>
      <c r="B28" s="48"/>
      <c r="C28" s="48">
        <v>1</v>
      </c>
      <c r="D28" s="48">
        <v>1</v>
      </c>
      <c r="F28" s="5">
        <f t="shared" si="0"/>
        <v>1.4727540500736377E-3</v>
      </c>
      <c r="H28" s="5">
        <f t="shared" si="1"/>
        <v>0</v>
      </c>
      <c r="I28" s="5">
        <f t="shared" si="2"/>
        <v>1</v>
      </c>
    </row>
    <row r="29" spans="1:9" x14ac:dyDescent="0.2">
      <c r="A29" s="26" t="s">
        <v>1915</v>
      </c>
      <c r="B29" s="48"/>
      <c r="C29" s="48">
        <v>4</v>
      </c>
      <c r="D29" s="48">
        <v>4</v>
      </c>
      <c r="F29" s="5">
        <f t="shared" si="0"/>
        <v>5.8910162002945507E-3</v>
      </c>
      <c r="H29" s="5">
        <f t="shared" si="1"/>
        <v>0</v>
      </c>
      <c r="I29" s="5">
        <f t="shared" si="2"/>
        <v>1</v>
      </c>
    </row>
    <row r="30" spans="1:9" x14ac:dyDescent="0.2">
      <c r="A30" s="26" t="s">
        <v>1576</v>
      </c>
      <c r="B30" s="48"/>
      <c r="C30" s="48">
        <v>2</v>
      </c>
      <c r="D30" s="48">
        <v>2</v>
      </c>
      <c r="F30" s="5">
        <f t="shared" si="0"/>
        <v>2.9455081001472753E-3</v>
      </c>
      <c r="H30" s="5">
        <f t="shared" si="1"/>
        <v>0</v>
      </c>
      <c r="I30" s="5">
        <f t="shared" si="2"/>
        <v>1</v>
      </c>
    </row>
    <row r="31" spans="1:9" x14ac:dyDescent="0.2">
      <c r="A31" s="26" t="s">
        <v>609</v>
      </c>
      <c r="B31" s="48">
        <v>2</v>
      </c>
      <c r="C31" s="48">
        <v>7</v>
      </c>
      <c r="D31" s="48">
        <v>9</v>
      </c>
      <c r="F31" s="5">
        <f t="shared" si="0"/>
        <v>1.3254786450662739E-2</v>
      </c>
      <c r="H31" s="5">
        <f t="shared" si="1"/>
        <v>0.22222222222222221</v>
      </c>
      <c r="I31" s="5">
        <f t="shared" si="2"/>
        <v>0.77777777777777779</v>
      </c>
    </row>
    <row r="32" spans="1:9" x14ac:dyDescent="0.2">
      <c r="A32" s="26" t="s">
        <v>727</v>
      </c>
      <c r="B32" s="48"/>
      <c r="C32" s="48">
        <v>4</v>
      </c>
      <c r="D32" s="48">
        <v>4</v>
      </c>
      <c r="F32" s="5">
        <f t="shared" si="0"/>
        <v>5.8910162002945507E-3</v>
      </c>
      <c r="H32" s="5">
        <f t="shared" si="1"/>
        <v>0</v>
      </c>
      <c r="I32" s="5">
        <f t="shared" si="2"/>
        <v>1</v>
      </c>
    </row>
    <row r="33" spans="1:9" x14ac:dyDescent="0.2">
      <c r="A33" s="26" t="s">
        <v>1830</v>
      </c>
      <c r="B33" s="48">
        <v>1</v>
      </c>
      <c r="C33" s="48">
        <v>2</v>
      </c>
      <c r="D33" s="48">
        <v>3</v>
      </c>
      <c r="F33" s="5">
        <f t="shared" si="0"/>
        <v>4.418262150220913E-3</v>
      </c>
      <c r="H33" s="5">
        <f t="shared" si="1"/>
        <v>0.33333333333333331</v>
      </c>
      <c r="I33" s="5">
        <f t="shared" si="2"/>
        <v>0.66666666666666663</v>
      </c>
    </row>
    <row r="34" spans="1:9" x14ac:dyDescent="0.2">
      <c r="A34" s="26" t="s">
        <v>561</v>
      </c>
      <c r="B34" s="48"/>
      <c r="C34" s="48">
        <v>7</v>
      </c>
      <c r="D34" s="48">
        <v>7</v>
      </c>
      <c r="F34" s="5">
        <f t="shared" si="0"/>
        <v>1.0309278350515464E-2</v>
      </c>
      <c r="H34" s="5">
        <f t="shared" si="1"/>
        <v>0</v>
      </c>
      <c r="I34" s="5">
        <f t="shared" si="2"/>
        <v>1</v>
      </c>
    </row>
    <row r="35" spans="1:9" x14ac:dyDescent="0.2">
      <c r="A35" s="26" t="s">
        <v>549</v>
      </c>
      <c r="B35" s="48"/>
      <c r="C35" s="48">
        <v>1</v>
      </c>
      <c r="D35" s="48">
        <v>1</v>
      </c>
      <c r="F35" s="5">
        <f t="shared" si="0"/>
        <v>1.4727540500736377E-3</v>
      </c>
      <c r="H35" s="5">
        <f t="shared" si="1"/>
        <v>0</v>
      </c>
      <c r="I35" s="5">
        <f t="shared" si="2"/>
        <v>1</v>
      </c>
    </row>
    <row r="36" spans="1:9" x14ac:dyDescent="0.2">
      <c r="A36" s="26" t="s">
        <v>380</v>
      </c>
      <c r="B36" s="48">
        <v>2</v>
      </c>
      <c r="C36" s="48">
        <v>3</v>
      </c>
      <c r="D36" s="48">
        <v>5</v>
      </c>
      <c r="F36" s="5">
        <f t="shared" si="0"/>
        <v>7.3637702503681884E-3</v>
      </c>
      <c r="H36" s="5">
        <f t="shared" si="1"/>
        <v>0.4</v>
      </c>
      <c r="I36" s="5">
        <f t="shared" si="2"/>
        <v>0.6</v>
      </c>
    </row>
    <row r="37" spans="1:9" x14ac:dyDescent="0.2">
      <c r="A37" s="26" t="s">
        <v>392</v>
      </c>
      <c r="B37" s="48">
        <v>1</v>
      </c>
      <c r="C37" s="48">
        <v>15</v>
      </c>
      <c r="D37" s="48">
        <v>16</v>
      </c>
      <c r="F37" s="5">
        <f t="shared" si="0"/>
        <v>2.3564064801178203E-2</v>
      </c>
      <c r="H37" s="5">
        <f t="shared" si="1"/>
        <v>6.25E-2</v>
      </c>
      <c r="I37" s="5">
        <f t="shared" si="2"/>
        <v>0.9375</v>
      </c>
    </row>
    <row r="38" spans="1:9" x14ac:dyDescent="0.2">
      <c r="A38" s="26" t="s">
        <v>452</v>
      </c>
      <c r="B38" s="48">
        <v>1</v>
      </c>
      <c r="C38" s="48">
        <v>10</v>
      </c>
      <c r="D38" s="48">
        <v>11</v>
      </c>
      <c r="F38" s="5">
        <f t="shared" si="0"/>
        <v>1.6200294550810016E-2</v>
      </c>
      <c r="H38" s="5">
        <f t="shared" si="1"/>
        <v>9.0909090909090912E-2</v>
      </c>
      <c r="I38" s="5">
        <f t="shared" si="2"/>
        <v>0.90909090909090906</v>
      </c>
    </row>
    <row r="39" spans="1:9" x14ac:dyDescent="0.2">
      <c r="A39" s="26" t="s">
        <v>151</v>
      </c>
      <c r="B39" s="48">
        <v>1</v>
      </c>
      <c r="C39" s="48">
        <v>8</v>
      </c>
      <c r="D39" s="48">
        <v>9</v>
      </c>
      <c r="F39" s="5">
        <f t="shared" si="0"/>
        <v>1.3254786450662739E-2</v>
      </c>
      <c r="H39" s="5">
        <f t="shared" si="1"/>
        <v>0.1111111111111111</v>
      </c>
      <c r="I39" s="5">
        <f t="shared" si="2"/>
        <v>0.88888888888888884</v>
      </c>
    </row>
    <row r="40" spans="1:9" x14ac:dyDescent="0.2">
      <c r="A40" s="26" t="s">
        <v>595</v>
      </c>
      <c r="B40" s="48"/>
      <c r="C40" s="48">
        <v>1</v>
      </c>
      <c r="D40" s="48">
        <v>1</v>
      </c>
      <c r="F40" s="5">
        <f t="shared" si="0"/>
        <v>1.4727540500736377E-3</v>
      </c>
      <c r="H40" s="5">
        <f t="shared" si="1"/>
        <v>0</v>
      </c>
      <c r="I40" s="5">
        <f t="shared" si="2"/>
        <v>1</v>
      </c>
    </row>
    <row r="41" spans="1:9" x14ac:dyDescent="0.2">
      <c r="A41" s="26" t="s">
        <v>342</v>
      </c>
      <c r="B41" s="48">
        <v>2</v>
      </c>
      <c r="C41" s="48">
        <v>11</v>
      </c>
      <c r="D41" s="48">
        <v>13</v>
      </c>
      <c r="F41" s="5">
        <f t="shared" si="0"/>
        <v>1.9145802650957292E-2</v>
      </c>
      <c r="H41" s="5">
        <f t="shared" si="1"/>
        <v>0.15384615384615385</v>
      </c>
      <c r="I41" s="5">
        <f t="shared" si="2"/>
        <v>0.84615384615384615</v>
      </c>
    </row>
    <row r="42" spans="1:9" x14ac:dyDescent="0.2">
      <c r="A42" s="26" t="s">
        <v>31</v>
      </c>
      <c r="B42" s="48">
        <v>3</v>
      </c>
      <c r="C42" s="48">
        <v>23</v>
      </c>
      <c r="D42" s="48">
        <v>26</v>
      </c>
      <c r="F42" s="5">
        <f t="shared" si="0"/>
        <v>3.8291605301914583E-2</v>
      </c>
      <c r="H42" s="5">
        <f t="shared" ref="H42" si="3">+B42/D42</f>
        <v>0.11538461538461539</v>
      </c>
      <c r="I42" s="5">
        <f t="shared" ref="I42" si="4">+C42/D42</f>
        <v>0.88461538461538458</v>
      </c>
    </row>
    <row r="43" spans="1:9" x14ac:dyDescent="0.2">
      <c r="A43" s="26" t="s">
        <v>1579</v>
      </c>
      <c r="B43" s="48"/>
      <c r="C43" s="48">
        <v>1</v>
      </c>
      <c r="D43" s="48">
        <v>1</v>
      </c>
      <c r="F43" s="5">
        <f t="shared" si="0"/>
        <v>1.4727540500736377E-3</v>
      </c>
      <c r="H43" s="5">
        <f t="shared" ref="H43:H44" si="5">+B43/D43</f>
        <v>0</v>
      </c>
      <c r="I43" s="5">
        <f t="shared" ref="I43:I44" si="6">+C43/D43</f>
        <v>1</v>
      </c>
    </row>
    <row r="44" spans="1:9" x14ac:dyDescent="0.2">
      <c r="A44" s="26" t="s">
        <v>299</v>
      </c>
      <c r="B44" s="48">
        <v>1</v>
      </c>
      <c r="C44" s="48">
        <v>1</v>
      </c>
      <c r="D44" s="48">
        <v>2</v>
      </c>
      <c r="F44" s="5">
        <f t="shared" si="0"/>
        <v>2.9455081001472753E-3</v>
      </c>
      <c r="H44" s="5">
        <f t="shared" si="5"/>
        <v>0.5</v>
      </c>
      <c r="I44" s="5">
        <f t="shared" si="6"/>
        <v>0.5</v>
      </c>
    </row>
    <row r="45" spans="1:9" x14ac:dyDescent="0.2">
      <c r="A45" s="26" t="s">
        <v>2050</v>
      </c>
      <c r="B45" s="48"/>
      <c r="C45" s="48">
        <v>1</v>
      </c>
      <c r="D45" s="48">
        <v>1</v>
      </c>
      <c r="F45" s="5">
        <f>+D45/$D$47</f>
        <v>1.4727540500736377E-3</v>
      </c>
      <c r="H45" s="5">
        <f t="shared" ref="H45:H46" si="7">+B45/D45</f>
        <v>0</v>
      </c>
      <c r="I45" s="5">
        <f t="shared" ref="I45:I46" si="8">+C45/D45</f>
        <v>1</v>
      </c>
    </row>
    <row r="46" spans="1:9" x14ac:dyDescent="0.2">
      <c r="A46" s="26" t="s">
        <v>1821</v>
      </c>
      <c r="B46" s="48"/>
      <c r="C46" s="48">
        <v>5</v>
      </c>
      <c r="D46" s="48">
        <v>5</v>
      </c>
      <c r="F46" s="5">
        <f t="shared" ref="F46" si="9">+D46/$D$47</f>
        <v>7.3637702503681884E-3</v>
      </c>
      <c r="H46" s="5">
        <f t="shared" si="7"/>
        <v>0</v>
      </c>
      <c r="I46" s="5">
        <f t="shared" si="8"/>
        <v>1</v>
      </c>
    </row>
    <row r="47" spans="1:9" x14ac:dyDescent="0.2">
      <c r="A47" s="4" t="s">
        <v>1560</v>
      </c>
      <c r="B47" s="48">
        <v>96</v>
      </c>
      <c r="C47" s="48">
        <v>583</v>
      </c>
      <c r="D47" s="48">
        <v>679</v>
      </c>
      <c r="F47" s="8">
        <f>SUM(F4:F46)</f>
        <v>0.99999999999999956</v>
      </c>
      <c r="H47" s="8">
        <f t="shared" ref="H47" si="10">+B47/D47</f>
        <v>0.14138438880706922</v>
      </c>
      <c r="I47" s="8">
        <f t="shared" ref="I47" si="11">+C47/D47</f>
        <v>0.85861561119293073</v>
      </c>
    </row>
    <row r="49" spans="4:4" x14ac:dyDescent="0.2">
      <c r="D49" s="46">
        <f>SUM(Dados!$I$2:$I$1996)</f>
        <v>679</v>
      </c>
    </row>
    <row r="50" spans="4:4" x14ac:dyDescent="0.2">
      <c r="D50" s="19">
        <f>+D49-D47</f>
        <v>0</v>
      </c>
    </row>
  </sheetData>
  <mergeCells count="1">
    <mergeCell ref="H2:I2"/>
  </mergeCell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D634B-7E88-43A1-99DA-EB9B650D7E3A}">
  <dimension ref="A2:I41"/>
  <sheetViews>
    <sheetView zoomScale="110" zoomScaleNormal="110" workbookViewId="0">
      <pane xSplit="1" ySplit="3" topLeftCell="B34" activePane="bottomRight" state="frozen"/>
      <selection pane="topRight" activeCell="B1" sqref="B1"/>
      <selection pane="bottomLeft" activeCell="A4" sqref="A4"/>
      <selection pane="bottomRight" activeCell="C44" sqref="C44"/>
    </sheetView>
  </sheetViews>
  <sheetFormatPr defaultColWidth="9" defaultRowHeight="12.75" x14ac:dyDescent="0.2"/>
  <cols>
    <col min="1" max="1" width="70" bestFit="1" customWidth="1"/>
    <col min="2" max="2" width="22.1640625" bestFit="1" customWidth="1"/>
    <col min="3" max="3" width="7.83203125" bestFit="1" customWidth="1"/>
    <col min="4" max="4" width="12.33203125" bestFit="1" customWidth="1"/>
    <col min="5" max="5" width="1.83203125" customWidth="1"/>
    <col min="6" max="6" width="12.1640625" bestFit="1" customWidth="1"/>
    <col min="7" max="7" width="1.83203125" customWidth="1"/>
    <col min="8" max="8" width="9" bestFit="1" customWidth="1"/>
    <col min="10" max="10" width="1.83203125" customWidth="1"/>
  </cols>
  <sheetData>
    <row r="2" spans="1:9" ht="24.75" customHeight="1" x14ac:dyDescent="0.2">
      <c r="A2" s="6" t="s">
        <v>1555</v>
      </c>
      <c r="B2" s="7" t="s">
        <v>1556</v>
      </c>
      <c r="C2" s="1"/>
      <c r="D2" s="1"/>
      <c r="F2" s="18" t="s">
        <v>1557</v>
      </c>
      <c r="H2" s="47" t="s">
        <v>1558</v>
      </c>
      <c r="I2" s="47"/>
    </row>
    <row r="3" spans="1:9" x14ac:dyDescent="0.2">
      <c r="A3" s="23" t="s">
        <v>1559</v>
      </c>
      <c r="B3" s="24" t="s">
        <v>17</v>
      </c>
      <c r="C3" s="25" t="s">
        <v>26</v>
      </c>
      <c r="D3" s="3" t="s">
        <v>1560</v>
      </c>
      <c r="F3" s="16" t="s">
        <v>1561</v>
      </c>
      <c r="H3" s="2" t="s">
        <v>17</v>
      </c>
      <c r="I3" s="2" t="s">
        <v>26</v>
      </c>
    </row>
    <row r="4" spans="1:9" x14ac:dyDescent="0.2">
      <c r="A4" s="21" t="s">
        <v>119</v>
      </c>
      <c r="B4" s="48">
        <v>3</v>
      </c>
      <c r="C4" s="48">
        <v>7</v>
      </c>
      <c r="D4" s="48">
        <v>10</v>
      </c>
      <c r="F4" s="5">
        <f>+D4/$D$39</f>
        <v>1.4727540500736377E-2</v>
      </c>
      <c r="H4" s="5">
        <f>+B4/D4</f>
        <v>0.3</v>
      </c>
      <c r="I4" s="5">
        <f>+C4/D4</f>
        <v>0.7</v>
      </c>
    </row>
    <row r="5" spans="1:9" x14ac:dyDescent="0.2">
      <c r="A5" s="21" t="s">
        <v>1001</v>
      </c>
      <c r="B5" s="48">
        <v>4</v>
      </c>
      <c r="C5" s="48">
        <v>2</v>
      </c>
      <c r="D5" s="48">
        <v>6</v>
      </c>
      <c r="F5" s="5">
        <f t="shared" ref="F5:F38" si="0">+D5/$D$39</f>
        <v>8.836524300441826E-3</v>
      </c>
      <c r="H5" s="5">
        <f t="shared" ref="H5:H32" si="1">+B5/D5</f>
        <v>0.66666666666666663</v>
      </c>
      <c r="I5" s="5">
        <f t="shared" ref="I5:I32" si="2">+C5/D5</f>
        <v>0.33333333333333331</v>
      </c>
    </row>
    <row r="6" spans="1:9" x14ac:dyDescent="0.2">
      <c r="A6" s="21" t="s">
        <v>109</v>
      </c>
      <c r="B6" s="48"/>
      <c r="C6" s="48">
        <v>50</v>
      </c>
      <c r="D6" s="48">
        <v>50</v>
      </c>
      <c r="F6" s="5">
        <f t="shared" si="0"/>
        <v>7.3637702503681887E-2</v>
      </c>
      <c r="H6" s="5">
        <f t="shared" si="1"/>
        <v>0</v>
      </c>
      <c r="I6" s="5">
        <f t="shared" si="2"/>
        <v>1</v>
      </c>
    </row>
    <row r="7" spans="1:9" x14ac:dyDescent="0.2">
      <c r="A7" s="21" t="s">
        <v>32</v>
      </c>
      <c r="B7" s="48">
        <v>2</v>
      </c>
      <c r="C7" s="48">
        <v>5</v>
      </c>
      <c r="D7" s="48">
        <v>7</v>
      </c>
      <c r="F7" s="5">
        <f t="shared" si="0"/>
        <v>1.0309278350515464E-2</v>
      </c>
      <c r="H7" s="5">
        <f t="shared" si="1"/>
        <v>0.2857142857142857</v>
      </c>
      <c r="I7" s="5">
        <f t="shared" si="2"/>
        <v>0.7142857142857143</v>
      </c>
    </row>
    <row r="8" spans="1:9" x14ac:dyDescent="0.2">
      <c r="A8" s="21" t="s">
        <v>1265</v>
      </c>
      <c r="B8" s="48"/>
      <c r="C8" s="48">
        <v>13</v>
      </c>
      <c r="D8" s="48">
        <v>13</v>
      </c>
      <c r="F8" s="5">
        <f t="shared" si="0"/>
        <v>1.9145802650957292E-2</v>
      </c>
      <c r="H8" s="5">
        <f t="shared" si="1"/>
        <v>0</v>
      </c>
      <c r="I8" s="5">
        <f t="shared" si="2"/>
        <v>1</v>
      </c>
    </row>
    <row r="9" spans="1:9" x14ac:dyDescent="0.2">
      <c r="A9" s="21" t="s">
        <v>329</v>
      </c>
      <c r="B9" s="48"/>
      <c r="C9" s="48">
        <v>7</v>
      </c>
      <c r="D9" s="48">
        <v>7</v>
      </c>
      <c r="F9" s="5">
        <f t="shared" si="0"/>
        <v>1.0309278350515464E-2</v>
      </c>
      <c r="H9" s="5">
        <f t="shared" si="1"/>
        <v>0</v>
      </c>
      <c r="I9" s="5">
        <f t="shared" si="2"/>
        <v>1</v>
      </c>
    </row>
    <row r="10" spans="1:9" x14ac:dyDescent="0.2">
      <c r="A10" s="21" t="s">
        <v>184</v>
      </c>
      <c r="B10" s="48">
        <v>2</v>
      </c>
      <c r="C10" s="48">
        <v>7</v>
      </c>
      <c r="D10" s="48">
        <v>9</v>
      </c>
      <c r="F10" s="5">
        <f t="shared" si="0"/>
        <v>1.3254786450662739E-2</v>
      </c>
      <c r="H10" s="5">
        <f t="shared" si="1"/>
        <v>0.22222222222222221</v>
      </c>
      <c r="I10" s="5">
        <f t="shared" si="2"/>
        <v>0.77777777777777779</v>
      </c>
    </row>
    <row r="11" spans="1:9" x14ac:dyDescent="0.2">
      <c r="A11" s="21" t="s">
        <v>862</v>
      </c>
      <c r="B11" s="48"/>
      <c r="C11" s="48">
        <v>2</v>
      </c>
      <c r="D11" s="48">
        <v>2</v>
      </c>
      <c r="F11" s="5">
        <f t="shared" si="0"/>
        <v>2.9455081001472753E-3</v>
      </c>
      <c r="H11" s="5">
        <f t="shared" si="1"/>
        <v>0</v>
      </c>
      <c r="I11" s="5">
        <f t="shared" si="2"/>
        <v>1</v>
      </c>
    </row>
    <row r="12" spans="1:9" x14ac:dyDescent="0.2">
      <c r="A12" s="21" t="s">
        <v>888</v>
      </c>
      <c r="B12" s="48"/>
      <c r="C12" s="48">
        <v>6</v>
      </c>
      <c r="D12" s="48">
        <v>6</v>
      </c>
      <c r="F12" s="5">
        <f t="shared" si="0"/>
        <v>8.836524300441826E-3</v>
      </c>
      <c r="H12" s="5">
        <f t="shared" si="1"/>
        <v>0</v>
      </c>
      <c r="I12" s="5">
        <f t="shared" si="2"/>
        <v>1</v>
      </c>
    </row>
    <row r="13" spans="1:9" x14ac:dyDescent="0.2">
      <c r="A13" s="21" t="s">
        <v>656</v>
      </c>
      <c r="B13" s="48">
        <v>8</v>
      </c>
      <c r="C13" s="48">
        <v>2</v>
      </c>
      <c r="D13" s="48">
        <v>10</v>
      </c>
      <c r="F13" s="5">
        <f t="shared" si="0"/>
        <v>1.4727540500736377E-2</v>
      </c>
      <c r="H13" s="5">
        <f t="shared" si="1"/>
        <v>0.8</v>
      </c>
      <c r="I13" s="5">
        <f t="shared" si="2"/>
        <v>0.2</v>
      </c>
    </row>
    <row r="14" spans="1:9" x14ac:dyDescent="0.2">
      <c r="A14" s="21" t="s">
        <v>397</v>
      </c>
      <c r="B14" s="48">
        <v>5</v>
      </c>
      <c r="C14" s="48">
        <v>8</v>
      </c>
      <c r="D14" s="48">
        <v>13</v>
      </c>
      <c r="F14" s="5">
        <f t="shared" si="0"/>
        <v>1.9145802650957292E-2</v>
      </c>
      <c r="H14" s="5">
        <f t="shared" si="1"/>
        <v>0.38461538461538464</v>
      </c>
      <c r="I14" s="5">
        <f t="shared" si="2"/>
        <v>0.61538461538461542</v>
      </c>
    </row>
    <row r="15" spans="1:9" x14ac:dyDescent="0.2">
      <c r="A15" s="21" t="s">
        <v>131</v>
      </c>
      <c r="B15" s="48">
        <v>34</v>
      </c>
      <c r="C15" s="48">
        <v>53</v>
      </c>
      <c r="D15" s="48">
        <v>87</v>
      </c>
      <c r="F15" s="5">
        <f t="shared" si="0"/>
        <v>0.12812960235640647</v>
      </c>
      <c r="H15" s="5">
        <f t="shared" si="1"/>
        <v>0.39080459770114945</v>
      </c>
      <c r="I15" s="5">
        <f t="shared" si="2"/>
        <v>0.60919540229885061</v>
      </c>
    </row>
    <row r="16" spans="1:9" x14ac:dyDescent="0.2">
      <c r="A16" s="21" t="s">
        <v>102</v>
      </c>
      <c r="B16" s="48"/>
      <c r="C16" s="48">
        <v>9</v>
      </c>
      <c r="D16" s="48">
        <v>9</v>
      </c>
      <c r="F16" s="5">
        <f t="shared" si="0"/>
        <v>1.3254786450662739E-2</v>
      </c>
      <c r="H16" s="5">
        <f t="shared" si="1"/>
        <v>0</v>
      </c>
      <c r="I16" s="5">
        <f t="shared" si="2"/>
        <v>1</v>
      </c>
    </row>
    <row r="17" spans="1:9" x14ac:dyDescent="0.2">
      <c r="A17" s="21" t="s">
        <v>592</v>
      </c>
      <c r="B17" s="48">
        <v>5</v>
      </c>
      <c r="C17" s="48">
        <v>24</v>
      </c>
      <c r="D17" s="48">
        <v>29</v>
      </c>
      <c r="F17" s="5">
        <f t="shared" si="0"/>
        <v>4.2709867452135494E-2</v>
      </c>
      <c r="H17" s="5">
        <f t="shared" si="1"/>
        <v>0.17241379310344829</v>
      </c>
      <c r="I17" s="5">
        <f t="shared" si="2"/>
        <v>0.82758620689655171</v>
      </c>
    </row>
    <row r="18" spans="1:9" x14ac:dyDescent="0.2">
      <c r="A18" s="21" t="s">
        <v>68</v>
      </c>
      <c r="B18" s="48">
        <v>1</v>
      </c>
      <c r="C18" s="48">
        <v>58</v>
      </c>
      <c r="D18" s="48">
        <v>59</v>
      </c>
      <c r="F18" s="5">
        <f t="shared" si="0"/>
        <v>8.6892488954344621E-2</v>
      </c>
      <c r="H18" s="5">
        <f t="shared" si="1"/>
        <v>1.6949152542372881E-2</v>
      </c>
      <c r="I18" s="5">
        <f t="shared" si="2"/>
        <v>0.98305084745762716</v>
      </c>
    </row>
    <row r="19" spans="1:9" x14ac:dyDescent="0.2">
      <c r="A19" s="21" t="s">
        <v>448</v>
      </c>
      <c r="B19" s="48">
        <v>9</v>
      </c>
      <c r="C19" s="48">
        <v>34</v>
      </c>
      <c r="D19" s="48">
        <v>43</v>
      </c>
      <c r="F19" s="5">
        <f t="shared" si="0"/>
        <v>6.3328424153166418E-2</v>
      </c>
      <c r="H19" s="5">
        <f t="shared" si="1"/>
        <v>0.20930232558139536</v>
      </c>
      <c r="I19" s="5">
        <f t="shared" si="2"/>
        <v>0.79069767441860461</v>
      </c>
    </row>
    <row r="20" spans="1:9" x14ac:dyDescent="0.2">
      <c r="A20" s="21" t="s">
        <v>45</v>
      </c>
      <c r="B20" s="48">
        <v>11</v>
      </c>
      <c r="C20" s="48">
        <v>14</v>
      </c>
      <c r="D20" s="48">
        <v>25</v>
      </c>
      <c r="F20" s="5">
        <f t="shared" si="0"/>
        <v>3.6818851251840944E-2</v>
      </c>
      <c r="H20" s="5">
        <f t="shared" si="1"/>
        <v>0.44</v>
      </c>
      <c r="I20" s="5">
        <f t="shared" si="2"/>
        <v>0.56000000000000005</v>
      </c>
    </row>
    <row r="21" spans="1:9" x14ac:dyDescent="0.2">
      <c r="A21" s="21" t="s">
        <v>787</v>
      </c>
      <c r="B21" s="48">
        <v>1</v>
      </c>
      <c r="C21" s="48">
        <v>25</v>
      </c>
      <c r="D21" s="48">
        <v>26</v>
      </c>
      <c r="F21" s="5">
        <f t="shared" si="0"/>
        <v>3.8291605301914583E-2</v>
      </c>
      <c r="H21" s="5">
        <f t="shared" si="1"/>
        <v>3.8461538461538464E-2</v>
      </c>
      <c r="I21" s="5">
        <f t="shared" si="2"/>
        <v>0.96153846153846156</v>
      </c>
    </row>
    <row r="22" spans="1:9" x14ac:dyDescent="0.2">
      <c r="A22" s="21" t="s">
        <v>115</v>
      </c>
      <c r="B22" s="48">
        <v>1</v>
      </c>
      <c r="C22" s="48">
        <v>7</v>
      </c>
      <c r="D22" s="48">
        <v>8</v>
      </c>
      <c r="F22" s="5">
        <f t="shared" si="0"/>
        <v>1.1782032400589101E-2</v>
      </c>
      <c r="H22" s="5">
        <f t="shared" si="1"/>
        <v>0.125</v>
      </c>
      <c r="I22" s="5">
        <f t="shared" si="2"/>
        <v>0.875</v>
      </c>
    </row>
    <row r="23" spans="1:9" x14ac:dyDescent="0.2">
      <c r="A23" s="21" t="s">
        <v>242</v>
      </c>
      <c r="B23" s="48"/>
      <c r="C23" s="48">
        <v>21</v>
      </c>
      <c r="D23" s="48">
        <v>21</v>
      </c>
      <c r="F23" s="5">
        <f t="shared" si="0"/>
        <v>3.0927835051546393E-2</v>
      </c>
      <c r="H23" s="5">
        <f t="shared" si="1"/>
        <v>0</v>
      </c>
      <c r="I23" s="5">
        <f t="shared" si="2"/>
        <v>1</v>
      </c>
    </row>
    <row r="24" spans="1:9" x14ac:dyDescent="0.2">
      <c r="A24" s="21" t="s">
        <v>15</v>
      </c>
      <c r="B24" s="48">
        <v>2</v>
      </c>
      <c r="C24" s="48">
        <v>7</v>
      </c>
      <c r="D24" s="48">
        <v>9</v>
      </c>
      <c r="F24" s="5">
        <f t="shared" si="0"/>
        <v>1.3254786450662739E-2</v>
      </c>
      <c r="H24" s="5">
        <f t="shared" si="1"/>
        <v>0.22222222222222221</v>
      </c>
      <c r="I24" s="5">
        <f t="shared" si="2"/>
        <v>0.77777777777777779</v>
      </c>
    </row>
    <row r="25" spans="1:9" x14ac:dyDescent="0.2">
      <c r="A25" s="21" t="s">
        <v>189</v>
      </c>
      <c r="B25" s="48">
        <v>1</v>
      </c>
      <c r="C25" s="48">
        <v>29</v>
      </c>
      <c r="D25" s="48">
        <v>30</v>
      </c>
      <c r="F25" s="5">
        <f t="shared" si="0"/>
        <v>4.4182621502209134E-2</v>
      </c>
      <c r="H25" s="5">
        <f t="shared" si="1"/>
        <v>3.3333333333333333E-2</v>
      </c>
      <c r="I25" s="5">
        <f t="shared" si="2"/>
        <v>0.96666666666666667</v>
      </c>
    </row>
    <row r="26" spans="1:9" x14ac:dyDescent="0.2">
      <c r="A26" s="21" t="s">
        <v>1120</v>
      </c>
      <c r="B26" s="48"/>
      <c r="C26" s="48">
        <v>4</v>
      </c>
      <c r="D26" s="48">
        <v>4</v>
      </c>
      <c r="F26" s="5">
        <f t="shared" si="0"/>
        <v>5.8910162002945507E-3</v>
      </c>
      <c r="H26" s="5">
        <f t="shared" si="1"/>
        <v>0</v>
      </c>
      <c r="I26" s="5">
        <f t="shared" si="2"/>
        <v>1</v>
      </c>
    </row>
    <row r="27" spans="1:9" x14ac:dyDescent="0.2">
      <c r="A27" s="21" t="s">
        <v>176</v>
      </c>
      <c r="B27" s="48">
        <v>1</v>
      </c>
      <c r="C27" s="48">
        <v>19</v>
      </c>
      <c r="D27" s="48">
        <v>20</v>
      </c>
      <c r="F27" s="5">
        <f t="shared" si="0"/>
        <v>2.9455081001472753E-2</v>
      </c>
      <c r="H27" s="5">
        <f t="shared" si="1"/>
        <v>0.05</v>
      </c>
      <c r="I27" s="5">
        <f t="shared" si="2"/>
        <v>0.95</v>
      </c>
    </row>
    <row r="28" spans="1:9" x14ac:dyDescent="0.2">
      <c r="A28" s="21" t="s">
        <v>25</v>
      </c>
      <c r="B28" s="48"/>
      <c r="C28" s="48">
        <v>23</v>
      </c>
      <c r="D28" s="48">
        <v>23</v>
      </c>
      <c r="F28" s="5">
        <f t="shared" si="0"/>
        <v>3.3873343151693665E-2</v>
      </c>
      <c r="H28" s="5">
        <f t="shared" si="1"/>
        <v>0</v>
      </c>
      <c r="I28" s="5">
        <f t="shared" si="2"/>
        <v>1</v>
      </c>
    </row>
    <row r="29" spans="1:9" x14ac:dyDescent="0.2">
      <c r="A29" s="21" t="s">
        <v>74</v>
      </c>
      <c r="B29" s="48">
        <v>3</v>
      </c>
      <c r="C29" s="48">
        <v>4</v>
      </c>
      <c r="D29" s="48">
        <v>7</v>
      </c>
      <c r="F29" s="5">
        <f t="shared" si="0"/>
        <v>1.0309278350515464E-2</v>
      </c>
      <c r="H29" s="5">
        <f t="shared" si="1"/>
        <v>0.42857142857142855</v>
      </c>
      <c r="I29" s="5">
        <f t="shared" si="2"/>
        <v>0.5714285714285714</v>
      </c>
    </row>
    <row r="30" spans="1:9" x14ac:dyDescent="0.2">
      <c r="A30" s="21" t="s">
        <v>265</v>
      </c>
      <c r="B30" s="48"/>
      <c r="C30" s="48">
        <v>21</v>
      </c>
      <c r="D30" s="48">
        <v>21</v>
      </c>
      <c r="F30" s="5">
        <f t="shared" si="0"/>
        <v>3.0927835051546393E-2</v>
      </c>
      <c r="H30" s="5">
        <f t="shared" si="1"/>
        <v>0</v>
      </c>
      <c r="I30" s="5">
        <f t="shared" si="2"/>
        <v>1</v>
      </c>
    </row>
    <row r="31" spans="1:9" x14ac:dyDescent="0.2">
      <c r="A31" s="21" t="s">
        <v>62</v>
      </c>
      <c r="B31" s="48"/>
      <c r="C31" s="48">
        <v>13</v>
      </c>
      <c r="D31" s="48">
        <v>13</v>
      </c>
      <c r="F31" s="5">
        <f t="shared" si="0"/>
        <v>1.9145802650957292E-2</v>
      </c>
      <c r="H31" s="5">
        <f t="shared" si="1"/>
        <v>0</v>
      </c>
      <c r="I31" s="5">
        <f t="shared" si="2"/>
        <v>1</v>
      </c>
    </row>
    <row r="32" spans="1:9" x14ac:dyDescent="0.2">
      <c r="A32" s="21" t="s">
        <v>41</v>
      </c>
      <c r="B32" s="48"/>
      <c r="C32" s="48">
        <v>13</v>
      </c>
      <c r="D32" s="48">
        <v>13</v>
      </c>
      <c r="F32" s="5">
        <f t="shared" si="0"/>
        <v>1.9145802650957292E-2</v>
      </c>
      <c r="H32" s="5">
        <f t="shared" si="1"/>
        <v>0</v>
      </c>
      <c r="I32" s="5">
        <f t="shared" si="2"/>
        <v>1</v>
      </c>
    </row>
    <row r="33" spans="1:9" x14ac:dyDescent="0.2">
      <c r="A33" s="21" t="s">
        <v>86</v>
      </c>
      <c r="B33" s="48"/>
      <c r="C33" s="48">
        <v>21</v>
      </c>
      <c r="D33" s="48">
        <v>21</v>
      </c>
      <c r="F33" s="5">
        <f t="shared" si="0"/>
        <v>3.0927835051546393E-2</v>
      </c>
      <c r="H33" s="5">
        <f t="shared" ref="H33:H34" si="3">+B33/D33</f>
        <v>0</v>
      </c>
      <c r="I33" s="5">
        <f t="shared" ref="I33:I34" si="4">+C33/D33</f>
        <v>1</v>
      </c>
    </row>
    <row r="34" spans="1:9" x14ac:dyDescent="0.2">
      <c r="A34" s="21" t="s">
        <v>92</v>
      </c>
      <c r="B34" s="48"/>
      <c r="C34" s="48">
        <v>5</v>
      </c>
      <c r="D34" s="48">
        <v>5</v>
      </c>
      <c r="F34" s="5">
        <f t="shared" si="0"/>
        <v>7.3637702503681884E-3</v>
      </c>
      <c r="H34" s="5">
        <f t="shared" si="3"/>
        <v>0</v>
      </c>
      <c r="I34" s="5">
        <f t="shared" si="4"/>
        <v>1</v>
      </c>
    </row>
    <row r="35" spans="1:9" x14ac:dyDescent="0.2">
      <c r="A35" s="21" t="s">
        <v>78</v>
      </c>
      <c r="B35" s="48">
        <v>1</v>
      </c>
      <c r="C35" s="48">
        <v>6</v>
      </c>
      <c r="D35" s="48">
        <v>7</v>
      </c>
      <c r="F35" s="5">
        <f t="shared" si="0"/>
        <v>1.0309278350515464E-2</v>
      </c>
      <c r="H35" s="5">
        <f t="shared" ref="H35" si="5">+B35/D35</f>
        <v>0.14285714285714285</v>
      </c>
      <c r="I35" s="5">
        <f t="shared" ref="I35" si="6">+C35/D35</f>
        <v>0.8571428571428571</v>
      </c>
    </row>
    <row r="36" spans="1:9" x14ac:dyDescent="0.2">
      <c r="A36" s="21" t="s">
        <v>124</v>
      </c>
      <c r="B36" s="48"/>
      <c r="C36" s="48">
        <v>17</v>
      </c>
      <c r="D36" s="48">
        <v>17</v>
      </c>
      <c r="F36" s="5">
        <f t="shared" si="0"/>
        <v>2.5036818851251842E-2</v>
      </c>
      <c r="H36" s="5">
        <f t="shared" ref="H36" si="7">+B36/D36</f>
        <v>0</v>
      </c>
      <c r="I36" s="5">
        <f t="shared" ref="I36" si="8">+C36/D36</f>
        <v>1</v>
      </c>
    </row>
    <row r="37" spans="1:9" x14ac:dyDescent="0.2">
      <c r="A37" s="21" t="s">
        <v>195</v>
      </c>
      <c r="B37" s="48">
        <v>2</v>
      </c>
      <c r="C37" s="48">
        <v>26</v>
      </c>
      <c r="D37" s="48">
        <v>28</v>
      </c>
      <c r="F37" s="5">
        <f t="shared" si="0"/>
        <v>4.1237113402061855E-2</v>
      </c>
      <c r="H37" s="5">
        <f t="shared" ref="H37" si="9">+B37/D37</f>
        <v>7.1428571428571425E-2</v>
      </c>
      <c r="I37" s="5">
        <f t="shared" ref="I37" si="10">+C37/D37</f>
        <v>0.9285714285714286</v>
      </c>
    </row>
    <row r="38" spans="1:9" x14ac:dyDescent="0.2">
      <c r="A38" s="22" t="s">
        <v>82</v>
      </c>
      <c r="B38" s="48"/>
      <c r="C38" s="48">
        <v>21</v>
      </c>
      <c r="D38" s="48">
        <v>21</v>
      </c>
      <c r="F38" s="5">
        <f t="shared" si="0"/>
        <v>3.0927835051546393E-2</v>
      </c>
      <c r="H38" s="5">
        <f t="shared" ref="H38" si="11">+B38/D38</f>
        <v>0</v>
      </c>
      <c r="I38" s="5">
        <f t="shared" ref="I38" si="12">+C38/D38</f>
        <v>1</v>
      </c>
    </row>
    <row r="39" spans="1:9" x14ac:dyDescent="0.2">
      <c r="A39" s="4" t="s">
        <v>1560</v>
      </c>
      <c r="B39" s="48">
        <v>96</v>
      </c>
      <c r="C39" s="48">
        <v>583</v>
      </c>
      <c r="D39" s="48">
        <v>679</v>
      </c>
      <c r="F39" s="8">
        <f>SUM(F4:F38)</f>
        <v>0.99999999999999978</v>
      </c>
      <c r="H39" s="8">
        <f t="shared" ref="H39" si="13">+B39/D39</f>
        <v>0.14138438880706922</v>
      </c>
      <c r="I39" s="8">
        <f t="shared" ref="I39" si="14">+C39/D39</f>
        <v>0.85861561119293073</v>
      </c>
    </row>
    <row r="40" spans="1:9" x14ac:dyDescent="0.2">
      <c r="A40" s="26"/>
      <c r="F40" s="8"/>
      <c r="H40" s="8"/>
      <c r="I40" s="8"/>
    </row>
    <row r="41" spans="1:9" x14ac:dyDescent="0.2">
      <c r="B41" s="19">
        <f>+B39-Tabela01!B47</f>
        <v>0</v>
      </c>
      <c r="C41" s="19">
        <f>+C39-Tabela01!C47</f>
        <v>0</v>
      </c>
      <c r="D41" s="19">
        <f>+D39-Tabela01!D47</f>
        <v>0</v>
      </c>
      <c r="H41" s="19">
        <f>+H39-Tabela01!H47</f>
        <v>0</v>
      </c>
      <c r="I41" s="19">
        <f>+I39-Tabela01!I47</f>
        <v>0</v>
      </c>
    </row>
  </sheetData>
  <mergeCells count="1">
    <mergeCell ref="H2:I2"/>
  </mergeCell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8C8FD-8EA8-48E6-AF9B-E2FA9B207344}">
  <dimension ref="A2:K28"/>
  <sheetViews>
    <sheetView zoomScale="110" zoomScaleNormal="110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F31" sqref="F31"/>
    </sheetView>
  </sheetViews>
  <sheetFormatPr defaultColWidth="9" defaultRowHeight="12.75" x14ac:dyDescent="0.2"/>
  <cols>
    <col min="1" max="1" width="20.83203125" bestFit="1" customWidth="1"/>
    <col min="2" max="2" width="22.1640625" bestFit="1" customWidth="1"/>
    <col min="3" max="3" width="7.83203125" bestFit="1" customWidth="1"/>
    <col min="4" max="4" width="12.33203125" bestFit="1" customWidth="1"/>
    <col min="5" max="5" width="1.83203125" customWidth="1"/>
    <col min="6" max="6" width="12.1640625" bestFit="1" customWidth="1"/>
    <col min="7" max="7" width="1.83203125" customWidth="1"/>
    <col min="8" max="8" width="9" bestFit="1" customWidth="1"/>
    <col min="10" max="10" width="1.83203125" customWidth="1"/>
    <col min="11" max="11" width="11.1640625" bestFit="1" customWidth="1"/>
    <col min="12" max="12" width="1.83203125" customWidth="1"/>
    <col min="34" max="34" width="9.1640625" customWidth="1"/>
  </cols>
  <sheetData>
    <row r="2" spans="1:11" ht="24.75" customHeight="1" x14ac:dyDescent="0.2">
      <c r="A2" s="6" t="s">
        <v>1555</v>
      </c>
      <c r="B2" s="7" t="s">
        <v>1556</v>
      </c>
      <c r="C2" s="1"/>
      <c r="D2" s="1"/>
      <c r="F2" s="18" t="s">
        <v>1557</v>
      </c>
      <c r="H2" s="47" t="s">
        <v>1558</v>
      </c>
      <c r="I2" s="47"/>
      <c r="K2" s="18" t="s">
        <v>1557</v>
      </c>
    </row>
    <row r="3" spans="1:11" x14ac:dyDescent="0.2">
      <c r="A3" s="7" t="s">
        <v>1559</v>
      </c>
      <c r="B3" s="24" t="s">
        <v>17</v>
      </c>
      <c r="C3" s="25" t="s">
        <v>26</v>
      </c>
      <c r="D3" s="3" t="s">
        <v>1560</v>
      </c>
      <c r="F3" s="16" t="s">
        <v>1561</v>
      </c>
      <c r="H3" s="2" t="s">
        <v>17</v>
      </c>
      <c r="I3" s="2" t="s">
        <v>26</v>
      </c>
      <c r="K3" s="2" t="s">
        <v>1562</v>
      </c>
    </row>
    <row r="4" spans="1:11" x14ac:dyDescent="0.2">
      <c r="A4" s="26">
        <v>2022</v>
      </c>
      <c r="B4" s="48">
        <v>10</v>
      </c>
      <c r="C4" s="48">
        <v>24</v>
      </c>
      <c r="D4" s="48">
        <v>34</v>
      </c>
      <c r="F4" s="8">
        <f>+D4/$D$26</f>
        <v>5.0073637702503684E-2</v>
      </c>
      <c r="H4" s="5">
        <f>+B4/D4</f>
        <v>0.29411764705882354</v>
      </c>
      <c r="I4" s="5">
        <f>+C4/D4</f>
        <v>0.70588235294117652</v>
      </c>
    </row>
    <row r="5" spans="1:11" x14ac:dyDescent="0.2">
      <c r="A5" s="27" t="s">
        <v>18</v>
      </c>
      <c r="B5" s="48">
        <v>2</v>
      </c>
      <c r="C5" s="48"/>
      <c r="D5" s="48">
        <v>2</v>
      </c>
      <c r="F5" s="45">
        <f t="shared" ref="F5:F26" si="0">+D5/$D$26</f>
        <v>2.9455081001472753E-3</v>
      </c>
      <c r="H5" s="5">
        <f t="shared" ref="H5:H11" si="1">+B5/D5</f>
        <v>1</v>
      </c>
      <c r="I5" s="5">
        <f t="shared" ref="I5:I11" si="2">+C5/D5</f>
        <v>0</v>
      </c>
      <c r="K5" s="5">
        <f>+F5</f>
        <v>2.9455081001472753E-3</v>
      </c>
    </row>
    <row r="6" spans="1:11" x14ac:dyDescent="0.2">
      <c r="A6" s="27" t="s">
        <v>27</v>
      </c>
      <c r="B6" s="48">
        <v>8</v>
      </c>
      <c r="C6" s="48">
        <v>24</v>
      </c>
      <c r="D6" s="48">
        <v>32</v>
      </c>
      <c r="F6" s="45">
        <f t="shared" si="0"/>
        <v>4.7128129602356406E-2</v>
      </c>
      <c r="H6" s="5">
        <f t="shared" si="1"/>
        <v>0.25</v>
      </c>
      <c r="I6" s="5">
        <f t="shared" si="2"/>
        <v>0.75</v>
      </c>
      <c r="K6" s="20">
        <f>+K5+F6</f>
        <v>5.0073637702503684E-2</v>
      </c>
    </row>
    <row r="7" spans="1:11" x14ac:dyDescent="0.2">
      <c r="A7" s="26">
        <v>2023</v>
      </c>
      <c r="B7" s="48">
        <v>78</v>
      </c>
      <c r="C7" s="48">
        <v>432</v>
      </c>
      <c r="D7" s="48">
        <v>510</v>
      </c>
      <c r="F7" s="8">
        <f>+D7/$D$26</f>
        <v>0.75110456553755522</v>
      </c>
      <c r="H7" s="5">
        <f t="shared" si="1"/>
        <v>0.15294117647058825</v>
      </c>
      <c r="I7" s="5">
        <f t="shared" si="2"/>
        <v>0.84705882352941175</v>
      </c>
    </row>
    <row r="8" spans="1:11" x14ac:dyDescent="0.2">
      <c r="A8" s="27" t="s">
        <v>133</v>
      </c>
      <c r="B8" s="48">
        <v>11</v>
      </c>
      <c r="C8" s="48">
        <v>3</v>
      </c>
      <c r="D8" s="48">
        <v>14</v>
      </c>
      <c r="F8" s="45">
        <f t="shared" si="0"/>
        <v>2.0618556701030927E-2</v>
      </c>
      <c r="H8" s="5">
        <f t="shared" si="1"/>
        <v>0.7857142857142857</v>
      </c>
      <c r="I8" s="5">
        <f t="shared" si="2"/>
        <v>0.21428571428571427</v>
      </c>
      <c r="K8" s="20">
        <f>+K6+F8</f>
        <v>7.0692194403534608E-2</v>
      </c>
    </row>
    <row r="9" spans="1:11" x14ac:dyDescent="0.2">
      <c r="A9" s="27" t="s">
        <v>58</v>
      </c>
      <c r="B9" s="48">
        <v>1</v>
      </c>
      <c r="C9" s="48">
        <v>3</v>
      </c>
      <c r="D9" s="48">
        <v>4</v>
      </c>
      <c r="F9" s="45">
        <f t="shared" si="0"/>
        <v>5.8910162002945507E-3</v>
      </c>
      <c r="H9" s="5">
        <f t="shared" si="1"/>
        <v>0.25</v>
      </c>
      <c r="I9" s="5">
        <f t="shared" si="2"/>
        <v>0.75</v>
      </c>
      <c r="K9" s="20">
        <f>+K8+F9</f>
        <v>7.6583210603829166E-2</v>
      </c>
    </row>
    <row r="10" spans="1:11" x14ac:dyDescent="0.2">
      <c r="A10" s="27" t="s">
        <v>166</v>
      </c>
      <c r="B10" s="48">
        <v>4</v>
      </c>
      <c r="C10" s="48">
        <v>6</v>
      </c>
      <c r="D10" s="48">
        <v>10</v>
      </c>
      <c r="F10" s="45">
        <f t="shared" si="0"/>
        <v>1.4727540500736377E-2</v>
      </c>
      <c r="H10" s="5">
        <f t="shared" si="1"/>
        <v>0.4</v>
      </c>
      <c r="I10" s="5">
        <f t="shared" si="2"/>
        <v>0.6</v>
      </c>
      <c r="K10" s="20">
        <f t="shared" ref="K10:K11" si="3">+K9+F10</f>
        <v>9.1310751104565546E-2</v>
      </c>
    </row>
    <row r="11" spans="1:11" x14ac:dyDescent="0.2">
      <c r="A11" s="27" t="s">
        <v>200</v>
      </c>
      <c r="B11" s="48"/>
      <c r="C11" s="48">
        <v>15</v>
      </c>
      <c r="D11" s="48">
        <v>15</v>
      </c>
      <c r="F11" s="45">
        <f t="shared" si="0"/>
        <v>2.2091310751104567E-2</v>
      </c>
      <c r="H11" s="5">
        <f t="shared" si="1"/>
        <v>0</v>
      </c>
      <c r="I11" s="5">
        <f t="shared" si="2"/>
        <v>1</v>
      </c>
      <c r="K11" s="20">
        <f t="shared" si="3"/>
        <v>0.11340206185567012</v>
      </c>
    </row>
    <row r="12" spans="1:11" x14ac:dyDescent="0.2">
      <c r="A12" s="27" t="s">
        <v>255</v>
      </c>
      <c r="B12" s="48">
        <v>22</v>
      </c>
      <c r="C12" s="48">
        <v>77</v>
      </c>
      <c r="D12" s="48">
        <v>99</v>
      </c>
      <c r="F12" s="45">
        <f t="shared" si="0"/>
        <v>0.14580265095729014</v>
      </c>
      <c r="H12" s="5">
        <f t="shared" ref="H12:H16" si="4">+B12/D12</f>
        <v>0.22222222222222221</v>
      </c>
      <c r="I12" s="5">
        <f>+C12/D12</f>
        <v>0.77777777777777779</v>
      </c>
      <c r="K12" s="20">
        <f t="shared" ref="K12:K16" si="5">+K11+F12</f>
        <v>0.25920471281296026</v>
      </c>
    </row>
    <row r="13" spans="1:11" x14ac:dyDescent="0.2">
      <c r="A13" s="27" t="s">
        <v>526</v>
      </c>
      <c r="B13" s="48">
        <v>16</v>
      </c>
      <c r="C13" s="48">
        <v>63</v>
      </c>
      <c r="D13" s="48">
        <v>79</v>
      </c>
      <c r="F13" s="45">
        <f t="shared" si="0"/>
        <v>0.11634756995581738</v>
      </c>
      <c r="H13" s="5">
        <f t="shared" si="4"/>
        <v>0.20253164556962025</v>
      </c>
      <c r="I13" s="5">
        <f t="shared" ref="I13:I16" si="6">+C13/D13</f>
        <v>0.79746835443037978</v>
      </c>
      <c r="K13" s="20">
        <f t="shared" si="5"/>
        <v>0.37555228276877761</v>
      </c>
    </row>
    <row r="14" spans="1:11" x14ac:dyDescent="0.2">
      <c r="A14" s="27" t="s">
        <v>678</v>
      </c>
      <c r="B14" s="48">
        <v>1</v>
      </c>
      <c r="C14" s="48">
        <v>27</v>
      </c>
      <c r="D14" s="48">
        <v>28</v>
      </c>
      <c r="F14" s="45">
        <f t="shared" si="0"/>
        <v>4.1237113402061855E-2</v>
      </c>
      <c r="H14" s="5">
        <f t="shared" si="4"/>
        <v>3.5714285714285712E-2</v>
      </c>
      <c r="I14" s="5">
        <f t="shared" si="6"/>
        <v>0.9642857142857143</v>
      </c>
      <c r="K14" s="20">
        <f t="shared" si="5"/>
        <v>0.41678939617083949</v>
      </c>
    </row>
    <row r="15" spans="1:11" x14ac:dyDescent="0.2">
      <c r="A15" s="27" t="s">
        <v>1257</v>
      </c>
      <c r="B15" s="48">
        <v>1</v>
      </c>
      <c r="C15" s="48"/>
      <c r="D15" s="48">
        <v>1</v>
      </c>
      <c r="F15" s="45">
        <f t="shared" si="0"/>
        <v>1.4727540500736377E-3</v>
      </c>
      <c r="H15" s="5">
        <f t="shared" si="4"/>
        <v>1</v>
      </c>
      <c r="I15" s="5">
        <f t="shared" si="6"/>
        <v>0</v>
      </c>
      <c r="K15" s="20">
        <f t="shared" si="5"/>
        <v>0.41826215022091312</v>
      </c>
    </row>
    <row r="16" spans="1:11" x14ac:dyDescent="0.2">
      <c r="A16" s="27" t="s">
        <v>1883</v>
      </c>
      <c r="B16" s="48"/>
      <c r="C16" s="48">
        <v>4</v>
      </c>
      <c r="D16" s="48">
        <v>4</v>
      </c>
      <c r="F16" s="45">
        <f t="shared" si="0"/>
        <v>5.8910162002945507E-3</v>
      </c>
      <c r="H16" s="5">
        <f t="shared" si="4"/>
        <v>0</v>
      </c>
      <c r="I16" s="5">
        <f t="shared" si="6"/>
        <v>1</v>
      </c>
      <c r="K16" s="20">
        <f t="shared" si="5"/>
        <v>0.42415316642120765</v>
      </c>
    </row>
    <row r="17" spans="1:11" x14ac:dyDescent="0.2">
      <c r="A17" s="27" t="s">
        <v>890</v>
      </c>
      <c r="B17" s="48"/>
      <c r="C17" s="48">
        <v>16</v>
      </c>
      <c r="D17" s="48">
        <v>16</v>
      </c>
      <c r="F17" s="45">
        <f t="shared" si="0"/>
        <v>2.3564064801178203E-2</v>
      </c>
      <c r="H17" s="5">
        <f t="shared" ref="H17:H20" si="7">+B17/D17</f>
        <v>0</v>
      </c>
      <c r="I17" s="5">
        <f t="shared" ref="I17:I20" si="8">+C17/D17</f>
        <v>1</v>
      </c>
      <c r="K17" s="20">
        <f t="shared" ref="K17:K19" si="9">+K16+F17</f>
        <v>0.44771723122238583</v>
      </c>
    </row>
    <row r="18" spans="1:11" x14ac:dyDescent="0.2">
      <c r="A18" s="27" t="s">
        <v>18</v>
      </c>
      <c r="B18" s="48">
        <v>17</v>
      </c>
      <c r="C18" s="48">
        <v>55</v>
      </c>
      <c r="D18" s="48">
        <v>72</v>
      </c>
      <c r="F18" s="45">
        <f t="shared" si="0"/>
        <v>0.10603829160530191</v>
      </c>
      <c r="H18" s="5">
        <f t="shared" si="7"/>
        <v>0.2361111111111111</v>
      </c>
      <c r="I18" s="5">
        <f t="shared" si="8"/>
        <v>0.76388888888888884</v>
      </c>
      <c r="K18" s="20">
        <f t="shared" si="9"/>
        <v>0.5537555228276877</v>
      </c>
    </row>
    <row r="19" spans="1:11" x14ac:dyDescent="0.2">
      <c r="A19" s="27" t="s">
        <v>27</v>
      </c>
      <c r="B19" s="48">
        <v>5</v>
      </c>
      <c r="C19" s="48">
        <v>163</v>
      </c>
      <c r="D19" s="48">
        <v>168</v>
      </c>
      <c r="F19" s="45">
        <f t="shared" si="0"/>
        <v>0.24742268041237114</v>
      </c>
      <c r="H19" s="5">
        <f t="shared" si="7"/>
        <v>2.976190476190476E-2</v>
      </c>
      <c r="I19" s="5">
        <f t="shared" si="8"/>
        <v>0.97023809523809523</v>
      </c>
      <c r="K19" s="20">
        <f t="shared" si="9"/>
        <v>0.80117820324005884</v>
      </c>
    </row>
    <row r="20" spans="1:11" x14ac:dyDescent="0.2">
      <c r="A20" s="26">
        <v>2024</v>
      </c>
      <c r="B20" s="48">
        <v>8</v>
      </c>
      <c r="C20" s="48">
        <v>127</v>
      </c>
      <c r="D20" s="48">
        <v>135</v>
      </c>
      <c r="F20" s="8">
        <f>+D20/$D$26</f>
        <v>0.19882179675994108</v>
      </c>
      <c r="H20" s="5">
        <f t="shared" si="7"/>
        <v>5.9259259259259262E-2</v>
      </c>
      <c r="I20" s="5">
        <f t="shared" si="8"/>
        <v>0.94074074074074077</v>
      </c>
      <c r="K20" s="20"/>
    </row>
    <row r="21" spans="1:11" x14ac:dyDescent="0.2">
      <c r="A21" s="27" t="s">
        <v>133</v>
      </c>
      <c r="B21" s="48"/>
      <c r="C21" s="48">
        <v>37</v>
      </c>
      <c r="D21" s="48">
        <v>37</v>
      </c>
      <c r="F21" s="45">
        <f t="shared" si="0"/>
        <v>5.4491899852724596E-2</v>
      </c>
      <c r="H21" s="5">
        <f t="shared" ref="H21" si="10">+B21/D21</f>
        <v>0</v>
      </c>
      <c r="I21" s="5">
        <f t="shared" ref="I21" si="11">+C21/D21</f>
        <v>1</v>
      </c>
      <c r="K21" s="20">
        <f>+K19+F21</f>
        <v>0.85567010309278346</v>
      </c>
    </row>
    <row r="22" spans="1:11" x14ac:dyDescent="0.2">
      <c r="A22" s="27" t="s">
        <v>58</v>
      </c>
      <c r="B22" s="48">
        <v>1</v>
      </c>
      <c r="C22" s="48">
        <v>28</v>
      </c>
      <c r="D22" s="48">
        <v>29</v>
      </c>
      <c r="F22" s="45">
        <f t="shared" si="0"/>
        <v>4.2709867452135494E-2</v>
      </c>
      <c r="H22" s="5">
        <f t="shared" ref="H22" si="12">+B22/D22</f>
        <v>3.4482758620689655E-2</v>
      </c>
      <c r="I22" s="5">
        <f t="shared" ref="I22" si="13">+C22/D22</f>
        <v>0.96551724137931039</v>
      </c>
      <c r="K22" s="20">
        <f>+K21+F22</f>
        <v>0.89837997054491892</v>
      </c>
    </row>
    <row r="23" spans="1:11" x14ac:dyDescent="0.2">
      <c r="A23" s="27" t="s">
        <v>166</v>
      </c>
      <c r="B23" s="48">
        <v>6</v>
      </c>
      <c r="C23" s="48">
        <v>22</v>
      </c>
      <c r="D23" s="48">
        <v>28</v>
      </c>
      <c r="F23" s="45">
        <f t="shared" si="0"/>
        <v>4.1237113402061855E-2</v>
      </c>
      <c r="H23" s="5">
        <f t="shared" ref="H23:H25" si="14">+B23/D23</f>
        <v>0.21428571428571427</v>
      </c>
      <c r="I23" s="5">
        <f t="shared" ref="I23:I25" si="15">+C23/D23</f>
        <v>0.7857142857142857</v>
      </c>
      <c r="K23" s="20">
        <f t="shared" ref="K23:K25" si="16">+K22+F23</f>
        <v>0.93961708394698074</v>
      </c>
    </row>
    <row r="24" spans="1:11" x14ac:dyDescent="0.2">
      <c r="A24" s="27" t="s">
        <v>255</v>
      </c>
      <c r="B24" s="48"/>
      <c r="C24" s="48">
        <v>3</v>
      </c>
      <c r="D24" s="48">
        <v>3</v>
      </c>
      <c r="F24" s="45">
        <f t="shared" si="0"/>
        <v>4.418262150220913E-3</v>
      </c>
      <c r="H24" s="5">
        <f t="shared" si="14"/>
        <v>0</v>
      </c>
      <c r="I24" s="5">
        <f t="shared" si="15"/>
        <v>1</v>
      </c>
      <c r="K24" s="20">
        <f t="shared" si="16"/>
        <v>0.94403534609720163</v>
      </c>
    </row>
    <row r="25" spans="1:11" x14ac:dyDescent="0.2">
      <c r="A25" s="27" t="s">
        <v>678</v>
      </c>
      <c r="B25" s="48">
        <v>1</v>
      </c>
      <c r="C25" s="48">
        <v>37</v>
      </c>
      <c r="D25" s="48">
        <v>38</v>
      </c>
      <c r="F25" s="45">
        <f t="shared" si="0"/>
        <v>5.5964653902798235E-2</v>
      </c>
      <c r="H25" s="5">
        <f t="shared" si="14"/>
        <v>2.6315789473684209E-2</v>
      </c>
      <c r="I25" s="5">
        <f t="shared" si="15"/>
        <v>0.97368421052631582</v>
      </c>
      <c r="K25" s="20">
        <f t="shared" si="16"/>
        <v>0.99999999999999989</v>
      </c>
    </row>
    <row r="26" spans="1:11" x14ac:dyDescent="0.2">
      <c r="A26" s="4" t="s">
        <v>1560</v>
      </c>
      <c r="B26" s="48">
        <v>96</v>
      </c>
      <c r="C26" s="48">
        <v>583</v>
      </c>
      <c r="D26" s="48">
        <v>679</v>
      </c>
      <c r="F26" s="8">
        <f t="shared" si="0"/>
        <v>1</v>
      </c>
      <c r="H26" s="8">
        <f t="shared" ref="H26" si="17">+B26/D26</f>
        <v>0.14138438880706922</v>
      </c>
      <c r="I26" s="8">
        <f t="shared" ref="I26" si="18">+C26/D26</f>
        <v>0.85861561119293073</v>
      </c>
    </row>
    <row r="27" spans="1:11" x14ac:dyDescent="0.2">
      <c r="A27" s="26"/>
    </row>
    <row r="28" spans="1:11" x14ac:dyDescent="0.2">
      <c r="D28" s="19">
        <f>+D26-Tabela01!D47</f>
        <v>0</v>
      </c>
      <c r="F28" s="19">
        <f>+F26-Tabela01!F47</f>
        <v>0</v>
      </c>
      <c r="H28" s="19">
        <f>+H26-Tabela01!H47</f>
        <v>0</v>
      </c>
      <c r="I28" s="19">
        <f>+I26-Tabela01!I47</f>
        <v>0</v>
      </c>
    </row>
  </sheetData>
  <mergeCells count="1">
    <mergeCell ref="H2:I2"/>
  </mergeCell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68B5D-9C0E-4092-B59B-73D508F72511}">
  <dimension ref="A1:O278"/>
  <sheetViews>
    <sheetView workbookViewId="0">
      <pane xSplit="1" ySplit="1" topLeftCell="B262" activePane="bottomRight" state="frozen"/>
      <selection pane="topRight" activeCell="B1" sqref="B1"/>
      <selection pane="bottomLeft" activeCell="A2" sqref="A2"/>
      <selection pane="bottomRight" activeCell="A271" sqref="A271"/>
    </sheetView>
  </sheetViews>
  <sheetFormatPr defaultColWidth="9.1640625" defaultRowHeight="15" x14ac:dyDescent="0.25"/>
  <cols>
    <col min="1" max="1" width="23.83203125" style="31" bestFit="1" customWidth="1"/>
    <col min="2" max="2" width="11.6640625" style="31" bestFit="1" customWidth="1"/>
    <col min="3" max="3" width="2" style="31" customWidth="1"/>
    <col min="4" max="4" width="24.6640625" style="31" bestFit="1" customWidth="1"/>
    <col min="5" max="5" width="18.1640625" style="31" bestFit="1" customWidth="1"/>
    <col min="6" max="6" width="2" style="31" customWidth="1"/>
    <col min="7" max="7" width="9.1640625" style="31"/>
    <col min="8" max="8" width="20.1640625" style="31" bestFit="1" customWidth="1"/>
    <col min="9" max="9" width="2.1640625" style="31" bestFit="1" customWidth="1"/>
    <col min="10" max="11" width="9.1640625" style="31"/>
    <col min="12" max="12" width="27" style="31" customWidth="1"/>
    <col min="13" max="16384" width="9.1640625" style="31"/>
  </cols>
  <sheetData>
    <row r="1" spans="1:5" x14ac:dyDescent="0.25">
      <c r="A1" s="30" t="s">
        <v>0</v>
      </c>
      <c r="B1" s="30" t="s">
        <v>8</v>
      </c>
      <c r="D1" s="30" t="s">
        <v>1959</v>
      </c>
      <c r="E1" s="30" t="s">
        <v>1563</v>
      </c>
    </row>
    <row r="2" spans="1:5" x14ac:dyDescent="0.25">
      <c r="A2" s="32" t="s">
        <v>181</v>
      </c>
      <c r="B2" s="31">
        <v>1</v>
      </c>
      <c r="D2" s="31">
        <f>SUMIF('[1]Portal da Transparência'!A$2:A$2000,A2,'[1]Portal da Transparência'!E$2:E$2000)</f>
        <v>1</v>
      </c>
      <c r="E2" s="31">
        <f>SUMIF(Dados!$A$2:$A$966,A2,Dados!$I$2:$I$966)</f>
        <v>1</v>
      </c>
    </row>
    <row r="3" spans="1:5" x14ac:dyDescent="0.25">
      <c r="A3" s="33" t="s">
        <v>741</v>
      </c>
      <c r="B3" s="31">
        <v>1</v>
      </c>
      <c r="D3" s="31">
        <f>SUMIF('[1]Portal da Transparência'!A$2:A$2000,A3,'[1]Portal da Transparência'!E$2:E$2000)</f>
        <v>1</v>
      </c>
      <c r="E3" s="31">
        <f>SUMIF(Dados!$A$2:$A$966,A3,Dados!$I$2:$I$966)</f>
        <v>1</v>
      </c>
    </row>
    <row r="4" spans="1:5" x14ac:dyDescent="0.25">
      <c r="A4" s="32" t="s">
        <v>653</v>
      </c>
      <c r="B4" s="31">
        <v>1</v>
      </c>
      <c r="D4" s="31">
        <f>SUMIF('[1]Portal da Transparência'!A$2:A$2000,A4,'[1]Portal da Transparência'!E$2:E$2000)</f>
        <v>3</v>
      </c>
      <c r="E4" s="31">
        <f>SUMIF(Dados!$A$2:$A$966,A4,Dados!$I$2:$I$966)</f>
        <v>10</v>
      </c>
    </row>
    <row r="5" spans="1:5" x14ac:dyDescent="0.25">
      <c r="A5" s="32" t="s">
        <v>234</v>
      </c>
      <c r="B5" s="31">
        <v>1</v>
      </c>
      <c r="D5" s="31">
        <f>SUMIF('[1]Portal da Transparência'!A$2:A$2000,A5,'[1]Portal da Transparência'!E$2:E$2000)</f>
        <v>1</v>
      </c>
      <c r="E5" s="31">
        <f>SUMIF(Dados!$A$2:$A$966,A5,Dados!$I$2:$I$966)</f>
        <v>1</v>
      </c>
    </row>
    <row r="6" spans="1:5" x14ac:dyDescent="0.25">
      <c r="A6" s="32" t="s">
        <v>211</v>
      </c>
      <c r="B6" s="31">
        <v>1</v>
      </c>
      <c r="D6" s="31">
        <f>SUMIF('[1]Portal da Transparência'!A$2:A$2000,A6,'[1]Portal da Transparência'!E$2:E$2000)</f>
        <v>1</v>
      </c>
      <c r="E6" s="31">
        <f>SUMIF(Dados!$A$2:$A$966,A6,Dados!$I$2:$I$966)</f>
        <v>4</v>
      </c>
    </row>
    <row r="7" spans="1:5" x14ac:dyDescent="0.25">
      <c r="A7" s="32" t="s">
        <v>333</v>
      </c>
      <c r="B7" s="31">
        <v>1</v>
      </c>
      <c r="D7" s="31">
        <f>SUMIF('[1]Portal da Transparência'!A$2:A$2000,A7,'[1]Portal da Transparência'!E$2:E$2000)</f>
        <v>1</v>
      </c>
      <c r="E7" s="31">
        <f>SUMIF(Dados!$A$2:$A$966,A7,Dados!$I$2:$I$966)</f>
        <v>2</v>
      </c>
    </row>
    <row r="8" spans="1:5" x14ac:dyDescent="0.25">
      <c r="A8" s="32" t="s">
        <v>222</v>
      </c>
      <c r="B8" s="31">
        <v>1</v>
      </c>
      <c r="D8" s="31">
        <f>SUMIF('[1]Portal da Transparência'!A$2:A$2000,A8,'[1]Portal da Transparência'!E$2:E$2000)</f>
        <v>1</v>
      </c>
      <c r="E8" s="31">
        <f>SUMIF(Dados!$A$2:$A$966,A8,Dados!$I$2:$I$966)</f>
        <v>1</v>
      </c>
    </row>
    <row r="9" spans="1:5" x14ac:dyDescent="0.25">
      <c r="A9" s="32" t="s">
        <v>246</v>
      </c>
      <c r="B9" s="31">
        <v>1</v>
      </c>
      <c r="D9" s="31">
        <f>SUMIF('[1]Portal da Transparência'!A$2:A$2000,A9,'[1]Portal da Transparência'!E$2:E$2000)</f>
        <v>1</v>
      </c>
      <c r="E9" s="31">
        <f>SUMIF(Dados!$A$2:$A$966,A9,Dados!$I$2:$I$966)</f>
        <v>1</v>
      </c>
    </row>
    <row r="10" spans="1:5" x14ac:dyDescent="0.25">
      <c r="A10" s="32" t="s">
        <v>201</v>
      </c>
      <c r="B10" s="31">
        <v>1</v>
      </c>
      <c r="D10" s="31">
        <f>SUMIF('[1]Portal da Transparência'!A$2:A$2000,A10,'[1]Portal da Transparência'!E$2:E$2000)</f>
        <v>1</v>
      </c>
      <c r="E10" s="31">
        <f>SUMIF(Dados!$A$2:$A$966,A10,Dados!$I$2:$I$966)</f>
        <v>2</v>
      </c>
    </row>
    <row r="11" spans="1:5" x14ac:dyDescent="0.25">
      <c r="A11" s="32" t="s">
        <v>339</v>
      </c>
      <c r="B11" s="31">
        <v>1</v>
      </c>
      <c r="D11" s="31">
        <f>SUMIF('[1]Portal da Transparência'!A$2:A$2000,A11,'[1]Portal da Transparência'!E$2:E$2000)</f>
        <v>1</v>
      </c>
      <c r="E11" s="31">
        <f>SUMIF(Dados!$A$2:$A$966,A11,Dados!$I$2:$I$966)</f>
        <v>1</v>
      </c>
    </row>
    <row r="12" spans="1:5" x14ac:dyDescent="0.25">
      <c r="A12" s="32" t="s">
        <v>1034</v>
      </c>
      <c r="B12" s="31">
        <v>1</v>
      </c>
      <c r="D12" s="31">
        <f>SUMIF('[1]Portal da Transparência'!A$2:A$2000,A12,'[1]Portal da Transparência'!E$2:E$2000)</f>
        <v>2</v>
      </c>
      <c r="E12" s="31">
        <f>SUMIF(Dados!$A$2:$A$966,A12,Dados!$I$2:$I$966)</f>
        <v>1</v>
      </c>
    </row>
    <row r="13" spans="1:5" x14ac:dyDescent="0.25">
      <c r="A13" s="32" t="s">
        <v>226</v>
      </c>
      <c r="B13" s="31">
        <v>1</v>
      </c>
      <c r="D13" s="31">
        <f>SUMIF('[1]Portal da Transparência'!A$2:A$2000,A13,'[1]Portal da Transparência'!E$2:E$2000)</f>
        <v>1</v>
      </c>
      <c r="E13" s="31">
        <f>SUMIF(Dados!$A$2:$A$966,A13,Dados!$I$2:$I$966)</f>
        <v>1</v>
      </c>
    </row>
    <row r="14" spans="1:5" x14ac:dyDescent="0.25">
      <c r="A14" s="32" t="s">
        <v>322</v>
      </c>
      <c r="B14" s="31">
        <v>1</v>
      </c>
      <c r="D14" s="31">
        <f>SUMIF('[1]Portal da Transparência'!A$2:A$2000,A14,'[1]Portal da Transparência'!E$2:E$2000)</f>
        <v>1</v>
      </c>
      <c r="E14" s="31">
        <f>SUMIF(Dados!$A$2:$A$966,A14,Dados!$I$2:$I$966)</f>
        <v>1</v>
      </c>
    </row>
    <row r="15" spans="1:5" x14ac:dyDescent="0.25">
      <c r="A15" s="33" t="s">
        <v>732</v>
      </c>
      <c r="B15" s="31">
        <v>1</v>
      </c>
      <c r="D15" s="31">
        <f>SUMIF('[1]Portal da Transparência'!A$2:A$2000,A15,'[1]Portal da Transparência'!E$2:E$2000)</f>
        <v>1</v>
      </c>
      <c r="E15" s="31">
        <f>SUMIF(Dados!$A$2:$A$966,A15,Dados!$I$2:$I$966)</f>
        <v>1</v>
      </c>
    </row>
    <row r="16" spans="1:5" x14ac:dyDescent="0.25">
      <c r="A16" s="32" t="s">
        <v>306</v>
      </c>
      <c r="B16" s="31">
        <v>1</v>
      </c>
      <c r="D16" s="31">
        <f>SUMIF('[1]Portal da Transparência'!A$2:A$2000,A16,'[1]Portal da Transparência'!E$2:E$2000)</f>
        <v>1</v>
      </c>
      <c r="E16" s="31">
        <f>SUMIF(Dados!$A$2:$A$966,A16,Dados!$I$2:$I$966)</f>
        <v>2</v>
      </c>
    </row>
    <row r="17" spans="1:5" x14ac:dyDescent="0.25">
      <c r="A17" s="32" t="s">
        <v>326</v>
      </c>
      <c r="B17" s="31">
        <v>1</v>
      </c>
      <c r="D17" s="31">
        <f>SUMIF('[1]Portal da Transparência'!A$2:A$2000,A17,'[1]Portal da Transparência'!E$2:E$2000)</f>
        <v>1</v>
      </c>
      <c r="E17" s="31">
        <f>SUMIF(Dados!$A$2:$A$966,A17,Dados!$I$2:$I$966)</f>
        <v>2</v>
      </c>
    </row>
    <row r="18" spans="1:5" x14ac:dyDescent="0.25">
      <c r="A18" s="32" t="s">
        <v>271</v>
      </c>
      <c r="B18" s="31">
        <v>1</v>
      </c>
      <c r="D18" s="31">
        <f>SUMIF('[1]Portal da Transparência'!A$2:A$2000,A18,'[1]Portal da Transparência'!E$2:E$2000)</f>
        <v>1</v>
      </c>
      <c r="E18" s="31">
        <f>SUMIF(Dados!$A$2:$A$966,A18,Dados!$I$2:$I$966)</f>
        <v>1</v>
      </c>
    </row>
    <row r="19" spans="1:5" x14ac:dyDescent="0.25">
      <c r="A19" s="32" t="s">
        <v>352</v>
      </c>
      <c r="B19" s="31">
        <v>1</v>
      </c>
      <c r="D19" s="31">
        <f>SUMIF('[1]Portal da Transparência'!A$2:A$2000,A19,'[1]Portal da Transparência'!E$2:E$2000)</f>
        <v>1</v>
      </c>
      <c r="E19" s="31">
        <f>SUMIF(Dados!$A$2:$A$966,A19,Dados!$I$2:$I$966)</f>
        <v>1</v>
      </c>
    </row>
    <row r="20" spans="1:5" x14ac:dyDescent="0.25">
      <c r="A20" s="32" t="s">
        <v>196</v>
      </c>
      <c r="B20" s="31">
        <v>1</v>
      </c>
      <c r="D20" s="31">
        <f>SUMIF('[1]Portal da Transparência'!A$2:A$2000,A20,'[1]Portal da Transparência'!E$2:E$2000)</f>
        <v>1</v>
      </c>
      <c r="E20" s="31">
        <f>SUMIF(Dados!$A$2:$A$966,A20,Dados!$I$2:$I$966)</f>
        <v>1</v>
      </c>
    </row>
    <row r="21" spans="1:5" x14ac:dyDescent="0.25">
      <c r="A21" s="32" t="s">
        <v>239</v>
      </c>
      <c r="B21" s="31">
        <v>1</v>
      </c>
      <c r="D21" s="31">
        <f>SUMIF('[1]Portal da Transparência'!A$2:A$2000,A21,'[1]Portal da Transparência'!E$2:E$2000)</f>
        <v>1</v>
      </c>
      <c r="E21" s="31">
        <f>SUMIF(Dados!$A$2:$A$966,A21,Dados!$I$2:$I$966)</f>
        <v>2</v>
      </c>
    </row>
    <row r="22" spans="1:5" x14ac:dyDescent="0.25">
      <c r="A22" s="32" t="s">
        <v>207</v>
      </c>
      <c r="B22" s="31">
        <v>1</v>
      </c>
      <c r="D22" s="31">
        <f>SUMIF('[1]Portal da Transparência'!A$2:A$2000,A22,'[1]Portal da Transparência'!E$2:E$2000)</f>
        <v>1</v>
      </c>
      <c r="E22" s="31">
        <f>SUMIF(Dados!$A$2:$A$966,A22,Dados!$I$2:$I$966)</f>
        <v>1</v>
      </c>
    </row>
    <row r="23" spans="1:5" x14ac:dyDescent="0.25">
      <c r="A23" s="32" t="s">
        <v>849</v>
      </c>
      <c r="B23" s="31">
        <v>1</v>
      </c>
      <c r="D23" s="31">
        <f>SUMIF('[1]Portal da Transparência'!A$2:A$2000,A23,'[1]Portal da Transparência'!E$2:E$2000)</f>
        <v>1</v>
      </c>
      <c r="E23" s="31">
        <f>SUMIF(Dados!$A$2:$A$966,A23,Dados!$I$2:$I$966)</f>
        <v>2</v>
      </c>
    </row>
    <row r="24" spans="1:5" x14ac:dyDescent="0.25">
      <c r="A24" s="32" t="s">
        <v>441</v>
      </c>
      <c r="B24" s="31">
        <v>1</v>
      </c>
      <c r="D24" s="31">
        <f>SUMIF('[1]Portal da Transparência'!A$2:A$2000,A24,'[1]Portal da Transparência'!E$2:E$2000)</f>
        <v>1</v>
      </c>
      <c r="E24" s="31">
        <f>SUMIF(Dados!$A$2:$A$966,A24,Dados!$I$2:$I$966)</f>
        <v>1</v>
      </c>
    </row>
    <row r="25" spans="1:5" x14ac:dyDescent="0.25">
      <c r="A25" s="32" t="s">
        <v>262</v>
      </c>
      <c r="B25" s="31">
        <v>1</v>
      </c>
      <c r="D25" s="31">
        <f>SUMIF('[1]Portal da Transparência'!A$2:A$2000,A25,'[1]Portal da Transparência'!E$2:E$2000)</f>
        <v>1</v>
      </c>
      <c r="E25" s="31">
        <f>SUMIF(Dados!$A$2:$A$966,A25,Dados!$I$2:$I$966)</f>
        <v>1</v>
      </c>
    </row>
    <row r="26" spans="1:5" x14ac:dyDescent="0.25">
      <c r="A26" s="32" t="s">
        <v>374</v>
      </c>
      <c r="B26" s="31">
        <v>1</v>
      </c>
      <c r="D26" s="31">
        <f>SUMIF('[1]Portal da Transparência'!A$2:A$2000,A26,'[1]Portal da Transparência'!E$2:E$2000)</f>
        <v>3</v>
      </c>
      <c r="E26" s="31">
        <f>SUMIF(Dados!$A$2:$A$966,A26,Dados!$I$2:$I$966)</f>
        <v>6</v>
      </c>
    </row>
    <row r="27" spans="1:5" x14ac:dyDescent="0.25">
      <c r="A27" s="32" t="s">
        <v>437</v>
      </c>
      <c r="B27" s="31">
        <v>1</v>
      </c>
      <c r="D27" s="31">
        <f>SUMIF('[1]Portal da Transparência'!A$2:A$2000,A27,'[1]Portal da Transparência'!E$2:E$2000)</f>
        <v>1</v>
      </c>
      <c r="E27" s="31">
        <f>SUMIF(Dados!$A$2:$A$966,A27,Dados!$I$2:$I$966)</f>
        <v>1</v>
      </c>
    </row>
    <row r="28" spans="1:5" x14ac:dyDescent="0.25">
      <c r="A28" s="32" t="s">
        <v>318</v>
      </c>
      <c r="B28" s="31">
        <v>1</v>
      </c>
      <c r="D28" s="31">
        <f>SUMIF('[1]Portal da Transparência'!A$2:A$2000,A28,'[1]Portal da Transparência'!E$2:E$2000)</f>
        <v>1</v>
      </c>
      <c r="E28" s="31">
        <f>SUMIF(Dados!$A$2:$A$966,A28,Dados!$I$2:$I$966)</f>
        <v>1</v>
      </c>
    </row>
    <row r="29" spans="1:5" x14ac:dyDescent="0.25">
      <c r="A29" s="32" t="s">
        <v>366</v>
      </c>
      <c r="B29" s="31">
        <v>1</v>
      </c>
      <c r="D29" s="31">
        <f>SUMIF('[1]Portal da Transparência'!A$2:A$2000,A29,'[1]Portal da Transparência'!E$2:E$2000)</f>
        <v>1</v>
      </c>
      <c r="E29" s="31">
        <f>SUMIF(Dados!$A$2:$A$966,A29,Dados!$I$2:$I$966)</f>
        <v>1</v>
      </c>
    </row>
    <row r="30" spans="1:5" x14ac:dyDescent="0.25">
      <c r="A30" s="32" t="s">
        <v>716</v>
      </c>
      <c r="B30" s="31">
        <v>1</v>
      </c>
      <c r="D30" s="31">
        <f>SUMIF('[1]Portal da Transparência'!A$2:A$2000,A30,'[1]Portal da Transparência'!E$2:E$2000)</f>
        <v>1</v>
      </c>
      <c r="E30" s="31">
        <f>SUMIF(Dados!$A$2:$A$966,A30,Dados!$I$2:$I$966)</f>
        <v>1</v>
      </c>
    </row>
    <row r="31" spans="1:5" x14ac:dyDescent="0.25">
      <c r="A31" s="32" t="s">
        <v>412</v>
      </c>
      <c r="B31" s="31">
        <v>1</v>
      </c>
      <c r="D31" s="31">
        <f>SUMIF('[1]Portal da Transparência'!A$2:A$2000,A31,'[1]Portal da Transparência'!E$2:E$2000)</f>
        <v>1</v>
      </c>
      <c r="E31" s="31">
        <f>SUMIF(Dados!$A$2:$A$966,A31,Dados!$I$2:$I$966)</f>
        <v>1</v>
      </c>
    </row>
    <row r="32" spans="1:5" x14ac:dyDescent="0.25">
      <c r="A32" s="32" t="s">
        <v>230</v>
      </c>
      <c r="B32" s="31">
        <v>1</v>
      </c>
      <c r="D32" s="31">
        <f>SUMIF('[1]Portal da Transparência'!A$2:A$2000,A32,'[1]Portal da Transparência'!E$2:E$2000)</f>
        <v>1</v>
      </c>
      <c r="E32" s="31">
        <f>SUMIF(Dados!$A$2:$A$966,A32,Dados!$I$2:$I$966)</f>
        <v>1</v>
      </c>
    </row>
    <row r="33" spans="1:5" x14ac:dyDescent="0.25">
      <c r="A33" s="32" t="s">
        <v>356</v>
      </c>
      <c r="B33" s="31">
        <v>1</v>
      </c>
      <c r="D33" s="31">
        <f>SUMIF('[1]Portal da Transparência'!A$2:A$2000,A33,'[1]Portal da Transparência'!E$2:E$2000)</f>
        <v>1</v>
      </c>
      <c r="E33" s="31">
        <f>SUMIF(Dados!$A$2:$A$966,A33,Dados!$I$2:$I$966)</f>
        <v>1</v>
      </c>
    </row>
    <row r="34" spans="1:5" x14ac:dyDescent="0.25">
      <c r="A34" s="32" t="s">
        <v>344</v>
      </c>
      <c r="B34" s="31">
        <v>1</v>
      </c>
      <c r="D34" s="31">
        <f>SUMIF('[1]Portal da Transparência'!A$2:A$2000,A34,'[1]Portal da Transparência'!E$2:E$2000)</f>
        <v>1</v>
      </c>
      <c r="E34" s="31">
        <f>SUMIF(Dados!$A$2:$A$966,A34,Dados!$I$2:$I$966)</f>
        <v>1</v>
      </c>
    </row>
    <row r="35" spans="1:5" x14ac:dyDescent="0.25">
      <c r="A35" s="32" t="s">
        <v>416</v>
      </c>
      <c r="B35" s="31">
        <v>1</v>
      </c>
      <c r="D35" s="31">
        <f>SUMIF('[1]Portal da Transparência'!A$2:A$2000,A35,'[1]Portal da Transparência'!E$2:E$2000)</f>
        <v>1</v>
      </c>
      <c r="E35" s="31">
        <f>SUMIF(Dados!$A$2:$A$966,A35,Dados!$I$2:$I$966)</f>
        <v>1</v>
      </c>
    </row>
    <row r="36" spans="1:5" x14ac:dyDescent="0.25">
      <c r="A36" s="32" t="s">
        <v>348</v>
      </c>
      <c r="B36" s="31">
        <v>1</v>
      </c>
      <c r="D36" s="31">
        <f>SUMIF('[1]Portal da Transparência'!A$2:A$2000,A36,'[1]Portal da Transparência'!E$2:E$2000)</f>
        <v>1</v>
      </c>
      <c r="E36" s="31">
        <f>SUMIF(Dados!$A$2:$A$966,A36,Dados!$I$2:$I$966)</f>
        <v>1</v>
      </c>
    </row>
    <row r="37" spans="1:5" x14ac:dyDescent="0.25">
      <c r="A37" s="32" t="s">
        <v>403</v>
      </c>
      <c r="B37" s="31">
        <v>1</v>
      </c>
      <c r="D37" s="31">
        <f>SUMIF('[1]Portal da Transparência'!A$2:A$2000,A37,'[1]Portal da Transparência'!E$2:E$2000)</f>
        <v>1</v>
      </c>
      <c r="E37" s="31">
        <f>SUMIF(Dados!$A$2:$A$966,A37,Dados!$I$2:$I$966)</f>
        <v>1</v>
      </c>
    </row>
    <row r="38" spans="1:5" x14ac:dyDescent="0.25">
      <c r="A38" s="32" t="s">
        <v>389</v>
      </c>
      <c r="B38" s="31">
        <v>1</v>
      </c>
      <c r="D38" s="31">
        <f>SUMIF('[1]Portal da Transparência'!A$2:A$2000,A38,'[1]Portal da Transparência'!E$2:E$2000)</f>
        <v>1</v>
      </c>
      <c r="E38" s="31">
        <f>SUMIF(Dados!$A$2:$A$966,A38,Dados!$I$2:$I$966)</f>
        <v>1</v>
      </c>
    </row>
    <row r="39" spans="1:5" x14ac:dyDescent="0.25">
      <c r="A39" s="32" t="s">
        <v>370</v>
      </c>
      <c r="B39" s="31">
        <v>1</v>
      </c>
      <c r="D39" s="31">
        <f>SUMIF('[1]Portal da Transparência'!A$2:A$2000,A39,'[1]Portal da Transparência'!E$2:E$2000)</f>
        <v>1</v>
      </c>
      <c r="E39" s="31">
        <f>SUMIF(Dados!$A$2:$A$966,A39,Dados!$I$2:$I$966)</f>
        <v>1</v>
      </c>
    </row>
    <row r="40" spans="1:5" x14ac:dyDescent="0.25">
      <c r="A40" s="32" t="s">
        <v>267</v>
      </c>
      <c r="B40" s="31">
        <v>1</v>
      </c>
      <c r="D40" s="31">
        <f>SUMIF('[1]Portal da Transparência'!A$2:A$2000,A40,'[1]Portal da Transparência'!E$2:E$2000)</f>
        <v>1</v>
      </c>
      <c r="E40" s="31">
        <f>SUMIF(Dados!$A$2:$A$966,A40,Dados!$I$2:$I$966)</f>
        <v>1</v>
      </c>
    </row>
    <row r="41" spans="1:5" x14ac:dyDescent="0.25">
      <c r="A41" s="32" t="s">
        <v>360</v>
      </c>
      <c r="B41" s="31">
        <v>1</v>
      </c>
      <c r="D41" s="31">
        <f>SUMIF('[1]Portal da Transparência'!A$2:A$2000,A41,'[1]Portal da Transparência'!E$2:E$2000)</f>
        <v>1</v>
      </c>
      <c r="E41" s="31">
        <f>SUMIF(Dados!$A$2:$A$966,A41,Dados!$I$2:$I$966)</f>
        <v>2</v>
      </c>
    </row>
    <row r="42" spans="1:5" x14ac:dyDescent="0.25">
      <c r="A42" s="32" t="s">
        <v>455</v>
      </c>
      <c r="B42" s="31">
        <v>1</v>
      </c>
      <c r="D42" s="31">
        <f>SUMIF('[1]Portal da Transparência'!A$2:A$2000,A42,'[1]Portal da Transparência'!E$2:E$2000)</f>
        <v>1</v>
      </c>
      <c r="E42" s="31">
        <f>SUMIF(Dados!$A$2:$A$966,A42,Dados!$I$2:$I$966)</f>
        <v>1</v>
      </c>
    </row>
    <row r="43" spans="1:5" x14ac:dyDescent="0.25">
      <c r="A43" s="32" t="s">
        <v>407</v>
      </c>
      <c r="B43" s="31">
        <v>1</v>
      </c>
      <c r="D43" s="31">
        <f>SUMIF('[1]Portal da Transparência'!A$2:A$2000,A43,'[1]Portal da Transparência'!E$2:E$2000)</f>
        <v>1</v>
      </c>
      <c r="E43" s="31">
        <f>SUMIF(Dados!$A$2:$A$966,A43,Dados!$I$2:$I$966)</f>
        <v>1</v>
      </c>
    </row>
    <row r="44" spans="1:5" x14ac:dyDescent="0.25">
      <c r="A44" s="33" t="s">
        <v>855</v>
      </c>
      <c r="B44" s="31">
        <v>1</v>
      </c>
      <c r="D44" s="31">
        <f>SUMIF('[1]Portal da Transparência'!A$2:A$2000,A44,'[1]Portal da Transparência'!E$2:E$2000)</f>
        <v>1</v>
      </c>
      <c r="E44" s="31">
        <f>SUMIF(Dados!$A$2:$A$966,A44,Dados!$I$2:$I$966)</f>
        <v>1</v>
      </c>
    </row>
    <row r="45" spans="1:5" x14ac:dyDescent="0.25">
      <c r="A45" s="32" t="s">
        <v>385</v>
      </c>
      <c r="B45" s="31">
        <v>1</v>
      </c>
      <c r="D45" s="31">
        <f>SUMIF('[1]Portal da Transparência'!A$2:A$2000,A45,'[1]Portal da Transparência'!E$2:E$2000)</f>
        <v>1</v>
      </c>
      <c r="E45" s="31">
        <f>SUMIF(Dados!$A$2:$A$966,A45,Dados!$I$2:$I$966)</f>
        <v>1</v>
      </c>
    </row>
    <row r="46" spans="1:5" x14ac:dyDescent="0.25">
      <c r="A46" s="32" t="s">
        <v>250</v>
      </c>
      <c r="B46" s="31">
        <v>1</v>
      </c>
      <c r="D46" s="31">
        <f>SUMIF('[1]Portal da Transparência'!A$2:A$2000,A46,'[1]Portal da Transparência'!E$2:E$2000)</f>
        <v>1</v>
      </c>
      <c r="E46" s="31">
        <f>SUMIF(Dados!$A$2:$A$966,A46,Dados!$I$2:$I$966)</f>
        <v>4</v>
      </c>
    </row>
    <row r="47" spans="1:5" x14ac:dyDescent="0.25">
      <c r="A47" s="32" t="s">
        <v>394</v>
      </c>
      <c r="B47" s="31">
        <v>1</v>
      </c>
      <c r="D47" s="31">
        <f>SUMIF('[1]Portal da Transparência'!A$2:A$2000,A47,'[1]Portal da Transparência'!E$2:E$2000)</f>
        <v>2</v>
      </c>
      <c r="E47" s="31">
        <f>SUMIF(Dados!$A$2:$A$966,A47,Dados!$I$2:$I$966)</f>
        <v>4</v>
      </c>
    </row>
    <row r="48" spans="1:5" x14ac:dyDescent="0.25">
      <c r="A48" s="33" t="s">
        <v>531</v>
      </c>
      <c r="B48" s="31">
        <v>1</v>
      </c>
      <c r="D48" s="31">
        <f>SUMIF('[1]Portal da Transparência'!A$2:A$2000,A48,'[1]Portal da Transparência'!E$2:E$2000)</f>
        <v>1</v>
      </c>
      <c r="E48" s="31">
        <f>SUMIF(Dados!$A$2:$A$966,A48,Dados!$I$2:$I$966)</f>
        <v>4</v>
      </c>
    </row>
    <row r="49" spans="1:5" x14ac:dyDescent="0.25">
      <c r="A49" s="32" t="s">
        <v>420</v>
      </c>
      <c r="B49" s="31">
        <v>1</v>
      </c>
      <c r="D49" s="31">
        <f>SUMIF('[1]Portal da Transparência'!A$2:A$2000,A49,'[1]Portal da Transparência'!E$2:E$2000)</f>
        <v>1</v>
      </c>
      <c r="E49" s="31">
        <f>SUMIF(Dados!$A$2:$A$966,A49,Dados!$I$2:$I$966)</f>
        <v>4</v>
      </c>
    </row>
    <row r="50" spans="1:5" x14ac:dyDescent="0.25">
      <c r="A50" s="33" t="s">
        <v>744</v>
      </c>
      <c r="B50" s="31">
        <v>1</v>
      </c>
      <c r="D50" s="31">
        <f>SUMIF('[1]Portal da Transparência'!A$2:A$2000,A50,'[1]Portal da Transparência'!E$2:E$2000)</f>
        <v>1</v>
      </c>
      <c r="E50" s="31">
        <f>SUMIF(Dados!$A$2:$A$966,A50,Dados!$I$2:$I$966)</f>
        <v>4</v>
      </c>
    </row>
    <row r="51" spans="1:5" x14ac:dyDescent="0.25">
      <c r="A51" s="32" t="s">
        <v>596</v>
      </c>
      <c r="B51" s="31">
        <v>1</v>
      </c>
      <c r="D51" s="31">
        <f>SUMIF('[1]Portal da Transparência'!A$2:A$2000,A51,'[1]Portal da Transparência'!E$2:E$2000)</f>
        <v>2</v>
      </c>
      <c r="E51" s="31">
        <f>SUMIF(Dados!$A$2:$A$966,A51,Dados!$I$2:$I$966)</f>
        <v>8</v>
      </c>
    </row>
    <row r="52" spans="1:5" x14ac:dyDescent="0.25">
      <c r="A52" s="33" t="s">
        <v>784</v>
      </c>
      <c r="B52" s="31">
        <v>1</v>
      </c>
      <c r="D52" s="31">
        <f>SUMIF('[1]Portal da Transparência'!A$2:A$2000,A52,'[1]Portal da Transparência'!E$2:E$2000)</f>
        <v>2</v>
      </c>
      <c r="E52" s="31">
        <f>SUMIF(Dados!$A$2:$A$966,A52,Dados!$I$2:$I$966)</f>
        <v>6</v>
      </c>
    </row>
    <row r="53" spans="1:5" x14ac:dyDescent="0.25">
      <c r="A53" s="32" t="s">
        <v>312</v>
      </c>
      <c r="B53" s="31">
        <v>1</v>
      </c>
      <c r="D53" s="31">
        <f>SUMIF('[1]Portal da Transparência'!A$2:A$2000,A53,'[1]Portal da Transparência'!E$2:E$2000)</f>
        <v>2</v>
      </c>
      <c r="E53" s="31">
        <f>SUMIF(Dados!$A$2:$A$966,A53,Dados!$I$2:$I$966)</f>
        <v>3</v>
      </c>
    </row>
    <row r="54" spans="1:5" x14ac:dyDescent="0.25">
      <c r="A54" s="33" t="s">
        <v>546</v>
      </c>
      <c r="B54" s="31">
        <v>1</v>
      </c>
      <c r="D54" s="31">
        <f>SUMIF('[1]Portal da Transparência'!A$2:A$2000,A54,'[1]Portal da Transparência'!E$2:E$2000)</f>
        <v>1</v>
      </c>
      <c r="E54" s="31">
        <f>SUMIF(Dados!$A$2:$A$966,A54,Dados!$I$2:$I$966)</f>
        <v>1</v>
      </c>
    </row>
    <row r="55" spans="1:5" x14ac:dyDescent="0.25">
      <c r="A55" s="33" t="s">
        <v>581</v>
      </c>
      <c r="B55" s="31">
        <v>1</v>
      </c>
      <c r="D55" s="31">
        <f>SUMIF('[1]Portal da Transparência'!A$2:A$2000,A55,'[1]Portal da Transparência'!E$2:E$2000)</f>
        <v>1</v>
      </c>
      <c r="E55" s="31">
        <f>SUMIF(Dados!$A$2:$A$966,A55,Dados!$I$2:$I$966)</f>
        <v>3</v>
      </c>
    </row>
    <row r="56" spans="1:5" x14ac:dyDescent="0.25">
      <c r="A56" s="32" t="s">
        <v>519</v>
      </c>
      <c r="B56" s="31">
        <v>1</v>
      </c>
      <c r="D56" s="31">
        <f>SUMIF('[1]Portal da Transparência'!A$2:A$2000,A56,'[1]Portal da Transparência'!E$2:E$2000)</f>
        <v>1</v>
      </c>
      <c r="E56" s="31">
        <f>SUMIF(Dados!$A$2:$A$966,A56,Dados!$I$2:$I$966)</f>
        <v>1</v>
      </c>
    </row>
    <row r="57" spans="1:5" x14ac:dyDescent="0.25">
      <c r="A57" s="33" t="s">
        <v>554</v>
      </c>
      <c r="B57" s="31">
        <v>1</v>
      </c>
      <c r="D57" s="31">
        <f>SUMIF('[1]Portal da Transparência'!A$2:A$2000,A57,'[1]Portal da Transparência'!E$2:E$2000)</f>
        <v>1</v>
      </c>
      <c r="E57" s="31">
        <f>SUMIF(Dados!$A$2:$A$966,A57,Dados!$I$2:$I$966)</f>
        <v>1</v>
      </c>
    </row>
    <row r="58" spans="1:5" x14ac:dyDescent="0.25">
      <c r="A58" s="33" t="s">
        <v>645</v>
      </c>
      <c r="B58" s="31">
        <v>1</v>
      </c>
      <c r="D58" s="31">
        <f>SUMIF('[1]Portal da Transparência'!A$2:A$2000,A58,'[1]Portal da Transparência'!E$2:E$2000)</f>
        <v>2</v>
      </c>
      <c r="E58" s="31">
        <f>SUMIF(Dados!$A$2:$A$966,A58,Dados!$I$2:$I$966)</f>
        <v>3</v>
      </c>
    </row>
    <row r="59" spans="1:5" x14ac:dyDescent="0.25">
      <c r="A59" s="33" t="s">
        <v>764</v>
      </c>
      <c r="B59" s="31">
        <v>1</v>
      </c>
      <c r="D59" s="31">
        <f>SUMIF('[1]Portal da Transparência'!A$2:A$2000,A59,'[1]Portal da Transparência'!E$2:E$2000)</f>
        <v>2</v>
      </c>
      <c r="E59" s="31">
        <f>SUMIF(Dados!$A$2:$A$966,A59,Dados!$I$2:$I$966)</f>
        <v>2</v>
      </c>
    </row>
    <row r="60" spans="1:5" x14ac:dyDescent="0.25">
      <c r="A60" s="33" t="s">
        <v>631</v>
      </c>
      <c r="B60" s="31">
        <v>1</v>
      </c>
      <c r="D60" s="31">
        <f>SUMIF('[1]Portal da Transparência'!A$2:A$2000,A60,'[1]Portal da Transparência'!E$2:E$2000)</f>
        <v>4</v>
      </c>
      <c r="E60" s="31">
        <f>SUMIF(Dados!$A$2:$A$966,A60,Dados!$I$2:$I$966)</f>
        <v>5</v>
      </c>
    </row>
    <row r="61" spans="1:5" x14ac:dyDescent="0.25">
      <c r="A61" s="33" t="s">
        <v>627</v>
      </c>
      <c r="B61" s="31">
        <v>1</v>
      </c>
      <c r="D61" s="31">
        <f>SUMIF('[1]Portal da Transparência'!A$2:A$2000,A61,'[1]Portal da Transparência'!E$2:E$2000)</f>
        <v>1</v>
      </c>
      <c r="E61" s="31">
        <f>SUMIF(Dados!$A$2:$A$966,A61,Dados!$I$2:$I$966)</f>
        <v>1</v>
      </c>
    </row>
    <row r="62" spans="1:5" x14ac:dyDescent="0.25">
      <c r="A62" s="33" t="s">
        <v>799</v>
      </c>
      <c r="B62" s="31">
        <v>1</v>
      </c>
      <c r="D62" s="31">
        <f>SUMIF('[1]Portal da Transparência'!A$2:A$2000,A62,'[1]Portal da Transparência'!E$2:E$2000)</f>
        <v>1</v>
      </c>
      <c r="E62" s="31">
        <f>SUMIF(Dados!$A$2:$A$966,A62,Dados!$I$2:$I$966)</f>
        <v>2</v>
      </c>
    </row>
    <row r="63" spans="1:5" x14ac:dyDescent="0.25">
      <c r="A63" s="33" t="s">
        <v>754</v>
      </c>
      <c r="B63" s="31">
        <v>1</v>
      </c>
      <c r="D63" s="31">
        <f>SUMIF('[1]Portal da Transparência'!A$2:A$2000,A63,'[1]Portal da Transparência'!E$2:E$2000)</f>
        <v>2</v>
      </c>
      <c r="E63" s="31">
        <f>SUMIF(Dados!$A$2:$A$966,A63,Dados!$I$2:$I$966)</f>
        <v>4</v>
      </c>
    </row>
    <row r="64" spans="1:5" x14ac:dyDescent="0.25">
      <c r="A64" s="33" t="s">
        <v>542</v>
      </c>
      <c r="B64" s="31">
        <v>1</v>
      </c>
      <c r="D64" s="31">
        <f>SUMIF('[1]Portal da Transparência'!A$2:A$2000,A64,'[1]Portal da Transparência'!E$2:E$2000)</f>
        <v>1</v>
      </c>
      <c r="E64" s="31">
        <f>SUMIF(Dados!$A$2:$A$966,A64,Dados!$I$2:$I$966)</f>
        <v>1</v>
      </c>
    </row>
    <row r="65" spans="1:5" x14ac:dyDescent="0.25">
      <c r="A65" s="33" t="s">
        <v>637</v>
      </c>
      <c r="B65" s="31">
        <v>1</v>
      </c>
      <c r="D65" s="31">
        <f>SUMIF('[1]Portal da Transparência'!A$2:A$2000,A65,'[1]Portal da Transparência'!E$2:E$2000)</f>
        <v>2</v>
      </c>
      <c r="E65" s="31">
        <f>SUMIF(Dados!$A$2:$A$966,A65,Dados!$I$2:$I$966)</f>
        <v>4</v>
      </c>
    </row>
    <row r="66" spans="1:5" x14ac:dyDescent="0.25">
      <c r="A66" s="33" t="s">
        <v>614</v>
      </c>
      <c r="B66" s="31">
        <v>1</v>
      </c>
      <c r="D66" s="31">
        <f>SUMIF('[1]Portal da Transparência'!A$2:A$2000,A66,'[1]Portal da Transparência'!E$2:E$2000)</f>
        <v>1</v>
      </c>
      <c r="E66" s="31">
        <f>SUMIF(Dados!$A$2:$A$966,A66,Dados!$I$2:$I$966)</f>
        <v>1</v>
      </c>
    </row>
    <row r="67" spans="1:5" x14ac:dyDescent="0.25">
      <c r="A67" s="33" t="s">
        <v>712</v>
      </c>
      <c r="B67" s="31">
        <v>1</v>
      </c>
      <c r="D67" s="31">
        <f>SUMIF('[1]Portal da Transparência'!A$2:A$2000,A67,'[1]Portal da Transparência'!E$2:E$2000)</f>
        <v>1</v>
      </c>
      <c r="E67" s="31">
        <f>SUMIF(Dados!$A$2:$A$966,A67,Dados!$I$2:$I$966)</f>
        <v>1</v>
      </c>
    </row>
    <row r="68" spans="1:5" x14ac:dyDescent="0.25">
      <c r="A68" s="33" t="s">
        <v>577</v>
      </c>
      <c r="B68" s="31">
        <v>1</v>
      </c>
      <c r="D68" s="31">
        <f>SUMIF('[1]Portal da Transparência'!A$2:A$2000,A68,'[1]Portal da Transparência'!E$2:E$2000)</f>
        <v>1</v>
      </c>
      <c r="E68" s="31">
        <f>SUMIF(Dados!$A$2:$A$966,A68,Dados!$I$2:$I$966)</f>
        <v>1</v>
      </c>
    </row>
    <row r="69" spans="1:5" x14ac:dyDescent="0.25">
      <c r="A69" s="32" t="s">
        <v>495</v>
      </c>
      <c r="B69" s="31">
        <v>1</v>
      </c>
      <c r="D69" s="31">
        <f>SUMIF('[1]Portal da Transparência'!A$2:A$2000,A69,'[1]Portal da Transparência'!E$2:E$2000)</f>
        <v>1</v>
      </c>
      <c r="E69" s="31">
        <f>SUMIF(Dados!$A$2:$A$966,A69,Dados!$I$2:$I$966)</f>
        <v>2</v>
      </c>
    </row>
    <row r="70" spans="1:5" x14ac:dyDescent="0.25">
      <c r="A70" s="32" t="s">
        <v>463</v>
      </c>
      <c r="B70" s="31">
        <v>1</v>
      </c>
      <c r="D70" s="31">
        <f>SUMIF('[1]Portal da Transparência'!A$2:A$2000,A70,'[1]Portal da Transparência'!E$2:E$2000)</f>
        <v>1</v>
      </c>
      <c r="E70" s="31">
        <f>SUMIF(Dados!$A$2:$A$966,A70,Dados!$I$2:$I$966)</f>
        <v>6</v>
      </c>
    </row>
    <row r="71" spans="1:5" x14ac:dyDescent="0.25">
      <c r="A71" s="32" t="s">
        <v>501</v>
      </c>
      <c r="B71" s="31">
        <v>1</v>
      </c>
      <c r="D71" s="31">
        <f>SUMIF('[1]Portal da Transparência'!A$2:A$2000,A71,'[1]Portal da Transparência'!E$2:E$2000)</f>
        <v>2</v>
      </c>
      <c r="E71" s="31">
        <f>SUMIF(Dados!$A$2:$A$966,A71,Dados!$I$2:$I$966)</f>
        <v>5</v>
      </c>
    </row>
    <row r="72" spans="1:5" x14ac:dyDescent="0.25">
      <c r="A72" s="32" t="s">
        <v>459</v>
      </c>
      <c r="B72" s="31">
        <v>1</v>
      </c>
      <c r="D72" s="31">
        <f>SUMIF('[1]Portal da Transparência'!A$2:A$2000,A72,'[1]Portal da Transparência'!E$2:E$2000)</f>
        <v>2</v>
      </c>
      <c r="E72" s="31">
        <f>SUMIF(Dados!$A$2:$A$966,A72,Dados!$I$2:$I$966)</f>
        <v>2</v>
      </c>
    </row>
    <row r="73" spans="1:5" x14ac:dyDescent="0.25">
      <c r="A73" s="32" t="s">
        <v>477</v>
      </c>
      <c r="B73" s="31">
        <v>1</v>
      </c>
      <c r="D73" s="31">
        <f>SUMIF('[1]Portal da Transparência'!A$2:A$2000,A73,'[1]Portal da Transparência'!E$2:E$2000)</f>
        <v>1</v>
      </c>
      <c r="E73" s="31">
        <f>SUMIF(Dados!$A$2:$A$966,A73,Dados!$I$2:$I$966)</f>
        <v>4</v>
      </c>
    </row>
    <row r="74" spans="1:5" x14ac:dyDescent="0.25">
      <c r="A74" s="32" t="s">
        <v>513</v>
      </c>
      <c r="B74" s="31">
        <v>1</v>
      </c>
      <c r="D74" s="31">
        <f>SUMIF('[1]Portal da Transparência'!A$2:A$2000,A74,'[1]Portal da Transparência'!E$2:E$2000)</f>
        <v>1</v>
      </c>
      <c r="E74" s="31">
        <f>SUMIF(Dados!$A$2:$A$966,A74,Dados!$I$2:$I$966)</f>
        <v>1</v>
      </c>
    </row>
    <row r="75" spans="1:5" x14ac:dyDescent="0.25">
      <c r="A75" s="32" t="s">
        <v>487</v>
      </c>
      <c r="B75" s="31">
        <v>1</v>
      </c>
      <c r="D75" s="31">
        <f>SUMIF('[1]Portal da Transparência'!A$2:A$2000,A75,'[1]Portal da Transparência'!E$2:E$2000)</f>
        <v>1</v>
      </c>
      <c r="E75" s="31">
        <f>SUMIF(Dados!$A$2:$A$966,A75,Dados!$I$2:$I$966)</f>
        <v>3</v>
      </c>
    </row>
    <row r="76" spans="1:5" x14ac:dyDescent="0.25">
      <c r="A76" s="33" t="s">
        <v>523</v>
      </c>
      <c r="B76" s="31">
        <v>1</v>
      </c>
      <c r="D76" s="31">
        <f>SUMIF('[1]Portal da Transparência'!A$2:A$2000,A76,'[1]Portal da Transparência'!E$2:E$2000)</f>
        <v>1</v>
      </c>
      <c r="E76" s="31">
        <f>SUMIF(Dados!$A$2:$A$966,A76,Dados!$I$2:$I$966)</f>
        <v>3</v>
      </c>
    </row>
    <row r="77" spans="1:5" x14ac:dyDescent="0.25">
      <c r="A77" s="32" t="s">
        <v>300</v>
      </c>
      <c r="B77" s="31">
        <v>1</v>
      </c>
      <c r="D77" s="31">
        <f>SUMIF('[1]Portal da Transparência'!A$2:A$2000,A77,'[1]Portal da Transparência'!E$2:E$2000)</f>
        <v>1</v>
      </c>
      <c r="E77" s="31">
        <f>SUMIF(Dados!$A$2:$A$966,A77,Dados!$I$2:$I$966)</f>
        <v>2</v>
      </c>
    </row>
    <row r="78" spans="1:5" x14ac:dyDescent="0.25">
      <c r="A78" s="33" t="s">
        <v>550</v>
      </c>
      <c r="B78" s="31">
        <v>1</v>
      </c>
      <c r="D78" s="31">
        <f>SUMIF('[1]Portal da Transparência'!A$2:A$2000,A78,'[1]Portal da Transparência'!E$2:E$2000)</f>
        <v>1</v>
      </c>
      <c r="E78" s="31">
        <f>SUMIF(Dados!$A$2:$A$966,A78,Dados!$I$2:$I$966)</f>
        <v>1</v>
      </c>
    </row>
    <row r="79" spans="1:5" x14ac:dyDescent="0.25">
      <c r="A79" s="32" t="s">
        <v>829</v>
      </c>
      <c r="B79" s="31">
        <v>1</v>
      </c>
      <c r="D79" s="31">
        <f>SUMIF('[1]Portal da Transparência'!A$2:A$2000,A79,'[1]Portal da Transparência'!E$2:E$2000)</f>
        <v>2</v>
      </c>
      <c r="E79" s="31">
        <f>SUMIF(Dados!$A$2:$A$966,A79,Dados!$I$2:$I$966)</f>
        <v>10</v>
      </c>
    </row>
    <row r="80" spans="1:5" x14ac:dyDescent="0.25">
      <c r="A80" s="32" t="s">
        <v>275</v>
      </c>
      <c r="B80" s="31">
        <v>1</v>
      </c>
      <c r="D80" s="31">
        <f>SUMIF('[1]Portal da Transparência'!A$2:A$2000,A80,'[1]Portal da Transparência'!E$2:E$2000)</f>
        <v>2</v>
      </c>
      <c r="E80" s="31">
        <f>SUMIF(Dados!$A$2:$A$966,A80,Dados!$I$2:$I$966)</f>
        <v>12</v>
      </c>
    </row>
    <row r="81" spans="1:5" x14ac:dyDescent="0.25">
      <c r="A81" s="33" t="s">
        <v>859</v>
      </c>
      <c r="B81" s="31">
        <v>1</v>
      </c>
      <c r="D81" s="31">
        <f>SUMIF('[1]Portal da Transparência'!A$2:A$2000,A81,'[1]Portal da Transparência'!E$2:E$2000)</f>
        <v>2</v>
      </c>
      <c r="E81" s="31">
        <f>SUMIF(Dados!$A$2:$A$966,A81,Dados!$I$2:$I$966)</f>
        <v>2</v>
      </c>
    </row>
    <row r="82" spans="1:5" x14ac:dyDescent="0.25">
      <c r="A82" s="33" t="s">
        <v>768</v>
      </c>
      <c r="B82" s="31">
        <v>1</v>
      </c>
      <c r="D82" s="31">
        <f>SUMIF('[1]Portal da Transparência'!A$2:A$2000,A82,'[1]Portal da Transparência'!E$2:E$2000)</f>
        <v>1</v>
      </c>
      <c r="E82" s="31">
        <f>SUMIF(Dados!$A$2:$A$966,A82,Dados!$I$2:$I$966)</f>
        <v>1</v>
      </c>
    </row>
    <row r="83" spans="1:5" x14ac:dyDescent="0.25">
      <c r="A83" s="33" t="s">
        <v>618</v>
      </c>
      <c r="B83" s="31">
        <v>1</v>
      </c>
      <c r="D83" s="31">
        <f>SUMIF('[1]Portal da Transparência'!A$2:A$2000,A83,'[1]Portal da Transparência'!E$2:E$2000)</f>
        <v>3</v>
      </c>
      <c r="E83" s="31">
        <f>SUMIF(Dados!$A$2:$A$966,A83,Dados!$I$2:$I$966)</f>
        <v>7</v>
      </c>
    </row>
    <row r="84" spans="1:5" x14ac:dyDescent="0.25">
      <c r="A84" s="33" t="s">
        <v>736</v>
      </c>
      <c r="B84" s="31">
        <v>1</v>
      </c>
      <c r="D84" s="31">
        <f>SUMIF('[1]Portal da Transparência'!A$2:A$2000,A84,'[1]Portal da Transparência'!E$2:E$2000)</f>
        <v>1</v>
      </c>
      <c r="E84" s="31">
        <f>SUMIF(Dados!$A$2:$A$966,A84,Dados!$I$2:$I$966)</f>
        <v>2</v>
      </c>
    </row>
    <row r="85" spans="1:5" x14ac:dyDescent="0.25">
      <c r="A85" s="32" t="s">
        <v>864</v>
      </c>
      <c r="B85" s="31">
        <v>1</v>
      </c>
      <c r="D85" s="31">
        <f>SUMIF('[1]Portal da Transparência'!A$2:A$2000,A85,'[1]Portal da Transparência'!E$2:E$2000)</f>
        <v>1</v>
      </c>
      <c r="E85" s="31">
        <f>SUMIF(Dados!$A$2:$A$966,A85,Dados!$I$2:$I$966)</f>
        <v>2</v>
      </c>
    </row>
    <row r="86" spans="1:5" x14ac:dyDescent="0.25">
      <c r="A86" s="33" t="s">
        <v>563</v>
      </c>
      <c r="B86" s="31">
        <v>1</v>
      </c>
      <c r="D86" s="31">
        <f>SUMIF('[1]Portal da Transparência'!A$2:A$2000,A86,'[1]Portal da Transparência'!E$2:E$2000)</f>
        <v>2</v>
      </c>
      <c r="E86" s="31">
        <f>SUMIF(Dados!$A$2:$A$966,A86,Dados!$I$2:$I$966)</f>
        <v>4</v>
      </c>
    </row>
    <row r="87" spans="1:5" x14ac:dyDescent="0.25">
      <c r="A87" s="33" t="s">
        <v>674</v>
      </c>
      <c r="B87" s="31">
        <v>1</v>
      </c>
      <c r="D87" s="31">
        <f>SUMIF('[1]Portal da Transparência'!A$2:A$2000,A87,'[1]Portal da Transparência'!E$2:E$2000)</f>
        <v>1</v>
      </c>
      <c r="E87" s="31">
        <f>SUMIF(Dados!$A$2:$A$966,A87,Dados!$I$2:$I$966)</f>
        <v>6</v>
      </c>
    </row>
    <row r="88" spans="1:5" x14ac:dyDescent="0.25">
      <c r="A88" s="33" t="s">
        <v>690</v>
      </c>
      <c r="B88" s="31">
        <v>1</v>
      </c>
      <c r="D88" s="31">
        <f>SUMIF('[1]Portal da Transparência'!A$2:A$2000,A88,'[1]Portal da Transparência'!E$2:E$2000)</f>
        <v>1</v>
      </c>
      <c r="E88" s="31">
        <f>SUMIF(Dados!$A$2:$A$966,A88,Dados!$I$2:$I$966)</f>
        <v>2</v>
      </c>
    </row>
    <row r="89" spans="1:5" x14ac:dyDescent="0.25">
      <c r="A89" s="33" t="s">
        <v>572</v>
      </c>
      <c r="B89" s="31">
        <v>1</v>
      </c>
      <c r="D89" s="31">
        <f>SUMIF('[1]Portal da Transparência'!A$2:A$2000,A89,'[1]Portal da Transparência'!E$2:E$2000)</f>
        <v>2</v>
      </c>
      <c r="E89" s="31">
        <f>SUMIF(Dados!$A$2:$A$966,A89,Dados!$I$2:$I$966)</f>
        <v>3</v>
      </c>
    </row>
    <row r="90" spans="1:5" x14ac:dyDescent="0.25">
      <c r="A90" s="33" t="s">
        <v>696</v>
      </c>
      <c r="B90" s="31">
        <v>1</v>
      </c>
      <c r="D90" s="31">
        <f>SUMIF('[1]Portal da Transparência'!A$2:A$2000,A90,'[1]Portal da Transparência'!E$2:E$2000)</f>
        <v>1</v>
      </c>
      <c r="E90" s="31">
        <f>SUMIF(Dados!$A$2:$A$966,A90,Dados!$I$2:$I$966)</f>
        <v>7</v>
      </c>
    </row>
    <row r="91" spans="1:5" x14ac:dyDescent="0.25">
      <c r="A91" s="33" t="s">
        <v>776</v>
      </c>
      <c r="B91" s="31">
        <v>1</v>
      </c>
      <c r="D91" s="31">
        <f>SUMIF('[1]Portal da Transparência'!A$2:A$2000,A91,'[1]Portal da Transparência'!E$2:E$2000)</f>
        <v>2</v>
      </c>
      <c r="E91" s="31">
        <f>SUMIF(Dados!$A$2:$A$966,A91,Dados!$I$2:$I$966)</f>
        <v>4</v>
      </c>
    </row>
    <row r="92" spans="1:5" x14ac:dyDescent="0.25">
      <c r="A92" s="33" t="s">
        <v>885</v>
      </c>
      <c r="B92" s="31">
        <v>1</v>
      </c>
      <c r="D92" s="31">
        <f>SUMIF('[1]Portal da Transparência'!A$2:A$2000,A92,'[1]Portal da Transparência'!E$2:E$2000)</f>
        <v>1</v>
      </c>
      <c r="E92" s="31">
        <f>SUMIF(Dados!$A$2:$A$966,A92,Dados!$I$2:$I$966)</f>
        <v>2</v>
      </c>
    </row>
    <row r="93" spans="1:5" x14ac:dyDescent="0.25">
      <c r="A93" s="33" t="s">
        <v>589</v>
      </c>
      <c r="B93" s="31">
        <v>1</v>
      </c>
      <c r="D93" s="31">
        <f>SUMIF('[1]Portal da Transparência'!A$2:A$2000,A93,'[1]Portal da Transparência'!E$2:E$2000)</f>
        <v>2</v>
      </c>
      <c r="E93" s="31">
        <f>SUMIF(Dados!$A$2:$A$966,A93,Dados!$I$2:$I$966)</f>
        <v>4</v>
      </c>
    </row>
    <row r="94" spans="1:5" x14ac:dyDescent="0.25">
      <c r="A94" s="33" t="s">
        <v>558</v>
      </c>
      <c r="B94" s="31">
        <v>1</v>
      </c>
      <c r="D94" s="31">
        <f>SUMIF('[1]Portal da Transparência'!A$2:A$2000,A94,'[1]Portal da Transparência'!E$2:E$2000)</f>
        <v>1</v>
      </c>
      <c r="E94" s="31">
        <f>SUMIF(Dados!$A$2:$A$966,A94,Dados!$I$2:$I$966)</f>
        <v>1</v>
      </c>
    </row>
    <row r="95" spans="1:5" x14ac:dyDescent="0.25">
      <c r="A95" s="33" t="s">
        <v>720</v>
      </c>
      <c r="B95" s="31">
        <v>1</v>
      </c>
      <c r="D95" s="31">
        <f>SUMIF('[1]Portal da Transparência'!A$2:A$2000,A95,'[1]Portal da Transparência'!E$2:E$2000)</f>
        <v>1</v>
      </c>
      <c r="E95" s="31">
        <f>SUMIF(Dados!$A$2:$A$966,A95,Dados!$I$2:$I$966)</f>
        <v>5</v>
      </c>
    </row>
    <row r="96" spans="1:5" x14ac:dyDescent="0.25">
      <c r="A96" s="33" t="s">
        <v>805</v>
      </c>
      <c r="B96" s="31">
        <v>1</v>
      </c>
      <c r="D96" s="31">
        <f>SUMIF('[1]Portal da Transparência'!A$2:A$2000,A96,'[1]Portal da Transparência'!E$2:E$2000)</f>
        <v>1</v>
      </c>
      <c r="E96" s="31">
        <f>SUMIF(Dados!$A$2:$A$966,A96,Dados!$I$2:$I$966)</f>
        <v>1</v>
      </c>
    </row>
    <row r="97" spans="1:5" x14ac:dyDescent="0.25">
      <c r="A97" s="33" t="s">
        <v>869</v>
      </c>
      <c r="B97" s="31">
        <v>1</v>
      </c>
      <c r="D97" s="31">
        <f>SUMIF('[1]Portal da Transparência'!A$2:A$2000,A97,'[1]Portal da Transparência'!E$2:E$2000)</f>
        <v>2</v>
      </c>
      <c r="E97" s="31">
        <f>SUMIF(Dados!$A$2:$A$966,A97,Dados!$I$2:$I$966)</f>
        <v>3</v>
      </c>
    </row>
    <row r="98" spans="1:5" x14ac:dyDescent="0.25">
      <c r="A98" s="33" t="s">
        <v>945</v>
      </c>
      <c r="B98" s="31">
        <v>1</v>
      </c>
      <c r="D98" s="31">
        <f>SUMIF('[1]Portal da Transparência'!A$2:A$2000,A98,'[1]Portal da Transparência'!E$2:E$2000)</f>
        <v>1</v>
      </c>
      <c r="E98" s="31">
        <f>SUMIF(Dados!$A$2:$A$966,A98,Dados!$I$2:$I$966)</f>
        <v>1</v>
      </c>
    </row>
    <row r="99" spans="1:5" x14ac:dyDescent="0.25">
      <c r="A99" s="33" t="s">
        <v>916</v>
      </c>
      <c r="B99" s="31">
        <v>1</v>
      </c>
      <c r="D99" s="31">
        <f>SUMIF('[1]Portal da Transparência'!A$2:A$2000,A99,'[1]Portal da Transparência'!E$2:E$2000)</f>
        <v>1</v>
      </c>
      <c r="E99" s="31">
        <f>SUMIF(Dados!$A$2:$A$966,A99,Dados!$I$2:$I$966)</f>
        <v>4</v>
      </c>
    </row>
    <row r="100" spans="1:5" x14ac:dyDescent="0.25">
      <c r="A100" s="33" t="s">
        <v>952</v>
      </c>
      <c r="B100" s="31">
        <v>1</v>
      </c>
      <c r="D100" s="31">
        <f>SUMIF('[1]Portal da Transparência'!A$2:A$2000,A100,'[1]Portal da Transparência'!E$2:E$2000)</f>
        <v>1</v>
      </c>
      <c r="E100" s="31">
        <f>SUMIF(Dados!$A$2:$A$966,A100,Dados!$I$2:$I$966)</f>
        <v>1</v>
      </c>
    </row>
    <row r="101" spans="1:5" x14ac:dyDescent="0.25">
      <c r="A101" s="33" t="s">
        <v>893</v>
      </c>
      <c r="B101" s="31">
        <v>1</v>
      </c>
      <c r="D101" s="31">
        <f>SUMIF('[1]Portal da Transparência'!A$2:A$2000,A101,'[1]Portal da Transparência'!E$2:E$2000)</f>
        <v>1</v>
      </c>
      <c r="E101" s="31">
        <f>SUMIF(Dados!$A$2:$A$966,A101,Dados!$I$2:$I$966)</f>
        <v>3</v>
      </c>
    </row>
    <row r="102" spans="1:5" x14ac:dyDescent="0.25">
      <c r="A102" s="33" t="s">
        <v>941</v>
      </c>
      <c r="B102" s="31">
        <v>1</v>
      </c>
      <c r="D102" s="31">
        <f>SUMIF('[1]Portal da Transparência'!A$2:A$2000,A102,'[1]Portal da Transparência'!E$2:E$2000)</f>
        <v>1</v>
      </c>
      <c r="E102" s="31">
        <f>SUMIF(Dados!$A$2:$A$966,A102,Dados!$I$2:$I$966)</f>
        <v>1</v>
      </c>
    </row>
    <row r="103" spans="1:5" x14ac:dyDescent="0.25">
      <c r="A103" s="33" t="s">
        <v>974</v>
      </c>
      <c r="B103" s="31">
        <v>1</v>
      </c>
      <c r="D103" s="31">
        <f>SUMIF('[1]Portal da Transparência'!A$2:A$2000,A103,'[1]Portal da Transparência'!E$2:E$2000)</f>
        <v>1</v>
      </c>
      <c r="E103" s="31">
        <f>SUMIF(Dados!$A$2:$A$966,A103,Dados!$I$2:$I$966)</f>
        <v>6</v>
      </c>
    </row>
    <row r="104" spans="1:5" x14ac:dyDescent="0.25">
      <c r="A104" s="33" t="s">
        <v>926</v>
      </c>
      <c r="B104" s="31">
        <v>1</v>
      </c>
      <c r="D104" s="31">
        <f>SUMIF('[1]Portal da Transparência'!A$2:A$2000,A104,'[1]Portal da Transparência'!E$2:E$2000)</f>
        <v>1</v>
      </c>
      <c r="E104" s="31">
        <f>SUMIF(Dados!$A$2:$A$966,A104,Dados!$I$2:$I$966)</f>
        <v>1</v>
      </c>
    </row>
    <row r="105" spans="1:5" x14ac:dyDescent="0.25">
      <c r="A105" s="33" t="s">
        <v>938</v>
      </c>
      <c r="B105" s="31">
        <v>1</v>
      </c>
      <c r="D105" s="31">
        <f>SUMIF('[1]Portal da Transparência'!A$2:A$2000,A105,'[1]Portal da Transparência'!E$2:E$2000)</f>
        <v>1</v>
      </c>
      <c r="E105" s="31">
        <f>SUMIF(Dados!$A$2:$A$966,A105,Dados!$I$2:$I$966)</f>
        <v>1</v>
      </c>
    </row>
    <row r="106" spans="1:5" x14ac:dyDescent="0.25">
      <c r="A106" s="34" t="s">
        <v>970</v>
      </c>
      <c r="B106" s="31">
        <v>1</v>
      </c>
      <c r="D106" s="31">
        <f>SUMIF('[1]Portal da Transparência'!A$2:A$2000,A106,'[1]Portal da Transparência'!E$2:E$2000)</f>
        <v>1</v>
      </c>
      <c r="E106" s="31">
        <f>SUMIF(Dados!$A$2:$A$966,A106,Dados!$I$2:$I$966)</f>
        <v>1</v>
      </c>
    </row>
    <row r="107" spans="1:5" x14ac:dyDescent="0.25">
      <c r="A107" s="33" t="s">
        <v>958</v>
      </c>
      <c r="B107" s="31">
        <v>1</v>
      </c>
      <c r="D107" s="31">
        <f>SUMIF('[1]Portal da Transparência'!A$2:A$2000,A107,'[1]Portal da Transparência'!E$2:E$2000)</f>
        <v>1</v>
      </c>
      <c r="E107" s="31">
        <f>SUMIF(Dados!$A$2:$A$966,A107,Dados!$I$2:$I$966)</f>
        <v>2</v>
      </c>
    </row>
    <row r="108" spans="1:5" x14ac:dyDescent="0.25">
      <c r="A108" s="33" t="s">
        <v>903</v>
      </c>
      <c r="B108" s="31">
        <v>1</v>
      </c>
      <c r="D108" s="31">
        <f>SUMIF('[1]Portal da Transparência'!A$2:A$2000,A108,'[1]Portal da Transparência'!E$2:E$2000)</f>
        <v>1</v>
      </c>
      <c r="E108" s="31">
        <f>SUMIF(Dados!$A$2:$A$966,A108,Dados!$I$2:$I$966)</f>
        <v>3</v>
      </c>
    </row>
    <row r="109" spans="1:5" x14ac:dyDescent="0.25">
      <c r="A109" s="33" t="s">
        <v>966</v>
      </c>
      <c r="B109" s="31">
        <v>1</v>
      </c>
      <c r="D109" s="31">
        <f>SUMIF('[1]Portal da Transparência'!A$2:A$2000,A109,'[1]Portal da Transparência'!E$2:E$2000)</f>
        <v>1</v>
      </c>
      <c r="E109" s="31">
        <f>SUMIF(Dados!$A$2:$A$966,A109,Dados!$I$2:$I$966)</f>
        <v>1</v>
      </c>
    </row>
    <row r="110" spans="1:5" x14ac:dyDescent="0.25">
      <c r="A110" s="32" t="s">
        <v>11</v>
      </c>
      <c r="B110" s="31">
        <v>1</v>
      </c>
      <c r="D110" s="31">
        <f>SUMIF('[1]Portal da Transparência'!A$2:A$2000,A110,'[1]Portal da Transparência'!E$2:E$2000)</f>
        <v>2</v>
      </c>
      <c r="E110" s="31">
        <f>SUMIF(Dados!$A$2:$A$966,A110,Dados!$I$2:$I$966)</f>
        <v>3</v>
      </c>
    </row>
    <row r="111" spans="1:5" x14ac:dyDescent="0.25">
      <c r="A111" s="32" t="s">
        <v>42</v>
      </c>
      <c r="B111" s="31">
        <v>1</v>
      </c>
      <c r="D111" s="31">
        <f>SUMIF('[1]Portal da Transparência'!A$2:A$2000,A111,'[1]Portal da Transparência'!E$2:E$2000)</f>
        <v>2</v>
      </c>
      <c r="E111" s="31">
        <f>SUMIF(Dados!$A$2:$A$966,A111,Dados!$I$2:$I$966)</f>
        <v>9</v>
      </c>
    </row>
    <row r="112" spans="1:5" x14ac:dyDescent="0.25">
      <c r="A112" s="32" t="s">
        <v>127</v>
      </c>
      <c r="B112" s="31">
        <v>1</v>
      </c>
      <c r="D112" s="31">
        <f>SUMIF('[1]Portal da Transparência'!A$2:A$2000,A112,'[1]Portal da Transparência'!E$2:E$2000)</f>
        <v>1</v>
      </c>
      <c r="E112" s="31">
        <f>SUMIF(Dados!$A$2:$A$966,A112,Dados!$I$2:$I$966)</f>
        <v>17</v>
      </c>
    </row>
    <row r="113" spans="1:5" x14ac:dyDescent="0.25">
      <c r="A113" s="32" t="s">
        <v>121</v>
      </c>
      <c r="B113" s="31">
        <v>1</v>
      </c>
      <c r="D113" s="31">
        <f>SUMIF('[1]Portal da Transparência'!A$2:A$2000,A113,'[1]Portal da Transparência'!E$2:E$2000)</f>
        <v>2</v>
      </c>
      <c r="E113" s="31">
        <f>SUMIF(Dados!$A$2:$A$966,A113,Dados!$I$2:$I$966)</f>
        <v>3</v>
      </c>
    </row>
    <row r="114" spans="1:5" x14ac:dyDescent="0.25">
      <c r="A114" s="32" t="s">
        <v>38</v>
      </c>
      <c r="B114" s="31">
        <v>1</v>
      </c>
      <c r="D114" s="31">
        <f>SUMIF('[1]Portal da Transparência'!A$2:A$2000,A114,'[1]Portal da Transparência'!E$2:E$2000)</f>
        <v>1</v>
      </c>
      <c r="E114" s="31">
        <f>SUMIF(Dados!$A$2:$A$966,A114,Dados!$I$2:$I$966)</f>
        <v>1</v>
      </c>
    </row>
    <row r="115" spans="1:5" x14ac:dyDescent="0.25">
      <c r="A115" s="32" t="s">
        <v>79</v>
      </c>
      <c r="B115" s="31">
        <v>1</v>
      </c>
      <c r="D115" s="31">
        <f>SUMIF('[1]Portal da Transparência'!A$2:A$2000,A115,'[1]Portal da Transparência'!E$2:E$2000)</f>
        <v>1</v>
      </c>
      <c r="E115" s="31">
        <f>SUMIF(Dados!$A$2:$A$966,A115,Dados!$I$2:$I$966)</f>
        <v>1</v>
      </c>
    </row>
    <row r="116" spans="1:5" x14ac:dyDescent="0.25">
      <c r="A116" s="32" t="s">
        <v>75</v>
      </c>
      <c r="B116" s="31">
        <v>1</v>
      </c>
      <c r="D116" s="31">
        <f>SUMIF('[1]Portal da Transparência'!A$2:A$2000,A116,'[1]Portal da Transparência'!E$2:E$2000)</f>
        <v>1</v>
      </c>
      <c r="E116" s="31">
        <f>SUMIF(Dados!$A$2:$A$966,A116,Dados!$I$2:$I$966)</f>
        <v>1</v>
      </c>
    </row>
    <row r="117" spans="1:5" x14ac:dyDescent="0.25">
      <c r="A117" s="32" t="s">
        <v>22</v>
      </c>
      <c r="B117" s="31">
        <v>1</v>
      </c>
      <c r="D117" s="31">
        <f>SUMIF('[1]Portal da Transparência'!A$2:A$2000,A117,'[1]Portal da Transparência'!E$2:E$2000)</f>
        <v>2</v>
      </c>
      <c r="E117" s="31">
        <f>SUMIF(Dados!$A$2:$A$966,A117,Dados!$I$2:$I$966)</f>
        <v>2</v>
      </c>
    </row>
    <row r="118" spans="1:5" x14ac:dyDescent="0.25">
      <c r="A118" s="32" t="s">
        <v>99</v>
      </c>
      <c r="B118" s="31">
        <v>1</v>
      </c>
      <c r="D118" s="31">
        <f>SUMIF('[1]Portal da Transparência'!A$2:A$2000,A118,'[1]Portal da Transparência'!E$2:E$2000)</f>
        <v>1</v>
      </c>
      <c r="E118" s="31">
        <f>SUMIF(Dados!$A$2:$A$966,A118,Dados!$I$2:$I$966)</f>
        <v>2</v>
      </c>
    </row>
    <row r="119" spans="1:5" x14ac:dyDescent="0.25">
      <c r="A119" s="32" t="s">
        <v>71</v>
      </c>
      <c r="B119" s="31">
        <v>1</v>
      </c>
      <c r="D119" s="31">
        <f>SUMIF('[1]Portal da Transparência'!A$2:A$2000,A119,'[1]Portal da Transparência'!E$2:E$2000)</f>
        <v>1</v>
      </c>
      <c r="E119" s="31">
        <f>SUMIF(Dados!$A$2:$A$966,A119,Dados!$I$2:$I$966)</f>
        <v>1</v>
      </c>
    </row>
    <row r="120" spans="1:5" x14ac:dyDescent="0.25">
      <c r="A120" s="32" t="s">
        <v>116</v>
      </c>
      <c r="B120" s="31">
        <v>1</v>
      </c>
      <c r="D120" s="31">
        <f>SUMIF('[1]Portal da Transparência'!A$2:A$2000,A120,'[1]Portal da Transparência'!E$2:E$2000)</f>
        <v>1</v>
      </c>
      <c r="E120" s="31">
        <f>SUMIF(Dados!$A$2:$A$966,A120,Dados!$I$2:$I$966)</f>
        <v>1</v>
      </c>
    </row>
    <row r="121" spans="1:5" x14ac:dyDescent="0.25">
      <c r="A121" s="32" t="s">
        <v>112</v>
      </c>
      <c r="B121" s="31">
        <v>1</v>
      </c>
      <c r="D121" s="31">
        <f>SUMIF('[1]Portal da Transparência'!A$2:A$2000,A121,'[1]Portal da Transparência'!E$2:E$2000)</f>
        <v>1</v>
      </c>
      <c r="E121" s="31">
        <f>SUMIF(Dados!$A$2:$A$966,A121,Dados!$I$2:$I$966)</f>
        <v>1</v>
      </c>
    </row>
    <row r="122" spans="1:5" x14ac:dyDescent="0.25">
      <c r="A122" s="32" t="s">
        <v>89</v>
      </c>
      <c r="B122" s="31">
        <v>1</v>
      </c>
      <c r="D122" s="31">
        <f>SUMIF('[1]Portal da Transparência'!A$2:A$2000,A122,'[1]Portal da Transparência'!E$2:E$2000)</f>
        <v>2</v>
      </c>
      <c r="E122" s="31">
        <f>SUMIF(Dados!$A$2:$A$966,A122,Dados!$I$2:$I$966)</f>
        <v>5</v>
      </c>
    </row>
    <row r="123" spans="1:5" x14ac:dyDescent="0.25">
      <c r="A123" s="32" t="s">
        <v>28</v>
      </c>
      <c r="B123" s="31">
        <v>1</v>
      </c>
      <c r="D123" s="31">
        <f>SUMIF('[1]Portal da Transparência'!A$2:A$2000,A123,'[1]Portal da Transparência'!E$2:E$2000)</f>
        <v>1</v>
      </c>
      <c r="E123" s="31">
        <f>SUMIF(Dados!$A$2:$A$966,A123,Dados!$I$2:$I$966)</f>
        <v>3</v>
      </c>
    </row>
    <row r="124" spans="1:5" x14ac:dyDescent="0.25">
      <c r="A124" s="32" t="s">
        <v>59</v>
      </c>
      <c r="B124" s="31">
        <v>1</v>
      </c>
      <c r="D124" s="31">
        <f>SUMIF('[1]Portal da Transparência'!A$2:A$2000,A124,'[1]Portal da Transparência'!E$2:E$2000)</f>
        <v>1</v>
      </c>
      <c r="E124" s="31">
        <f>SUMIF(Dados!$A$2:$A$966,A124,Dados!$I$2:$I$966)</f>
        <v>2</v>
      </c>
    </row>
    <row r="125" spans="1:5" x14ac:dyDescent="0.25">
      <c r="A125" s="32" t="s">
        <v>65</v>
      </c>
      <c r="B125" s="31">
        <v>1</v>
      </c>
      <c r="D125" s="31">
        <f>SUMIF('[1]Portal da Transparência'!A$2:A$2000,A125,'[1]Portal da Transparência'!E$2:E$2000)</f>
        <v>1</v>
      </c>
      <c r="E125" s="31">
        <f>SUMIF(Dados!$A$2:$A$966,A125,Dados!$I$2:$I$966)</f>
        <v>2</v>
      </c>
    </row>
    <row r="126" spans="1:5" x14ac:dyDescent="0.25">
      <c r="A126" s="32" t="s">
        <v>186</v>
      </c>
      <c r="B126" s="31">
        <v>1</v>
      </c>
      <c r="D126" s="31">
        <f>SUMIF('[1]Portal da Transparência'!A$2:A$2000,A126,'[1]Portal da Transparência'!E$2:E$2000)</f>
        <v>2</v>
      </c>
      <c r="E126" s="31">
        <f>SUMIF(Dados!$A$2:$A$966,A126,Dados!$I$2:$I$966)</f>
        <v>2</v>
      </c>
    </row>
    <row r="127" spans="1:5" x14ac:dyDescent="0.25">
      <c r="A127" s="33" t="s">
        <v>817</v>
      </c>
      <c r="B127" s="31">
        <v>1</v>
      </c>
      <c r="D127" s="31">
        <f>SUMIF('[1]Portal da Transparência'!A$2:A$2000,A127,'[1]Portal da Transparência'!E$2:E$2000)</f>
        <v>2</v>
      </c>
      <c r="E127" s="31">
        <f>SUMIF(Dados!$A$2:$A$966,A127,Dados!$I$2:$I$966)</f>
        <v>5</v>
      </c>
    </row>
    <row r="128" spans="1:5" x14ac:dyDescent="0.25">
      <c r="A128" s="32" t="s">
        <v>83</v>
      </c>
      <c r="B128" s="31">
        <v>1</v>
      </c>
      <c r="D128" s="31">
        <f>SUMIF('[1]Portal da Transparência'!A$2:A$2000,A128,'[1]Portal da Transparência'!E$2:E$2000)</f>
        <v>2</v>
      </c>
      <c r="E128" s="31">
        <f>SUMIF(Dados!$A$2:$A$966,A128,Dados!$I$2:$I$966)</f>
        <v>3</v>
      </c>
    </row>
    <row r="129" spans="1:5" x14ac:dyDescent="0.25">
      <c r="A129" s="32" t="s">
        <v>162</v>
      </c>
      <c r="B129" s="31">
        <v>1</v>
      </c>
      <c r="D129" s="31">
        <f>SUMIF('[1]Portal da Transparência'!A$2:A$2000,A129,'[1]Portal da Transparência'!E$2:E$2000)</f>
        <v>1</v>
      </c>
      <c r="E129" s="31">
        <f>SUMIF(Dados!$A$2:$A$966,A129,Dados!$I$2:$I$966)</f>
        <v>7</v>
      </c>
    </row>
    <row r="130" spans="1:5" x14ac:dyDescent="0.25">
      <c r="A130" s="32" t="s">
        <v>105</v>
      </c>
      <c r="B130" s="31">
        <v>1</v>
      </c>
      <c r="D130" s="31">
        <f>SUMIF('[1]Portal da Transparência'!A$2:A$2000,A130,'[1]Portal da Transparência'!E$2:E$2000)</f>
        <v>1</v>
      </c>
      <c r="E130" s="31">
        <f>SUMIF(Dados!$A$2:$A$966,A130,Dados!$I$2:$I$966)</f>
        <v>2</v>
      </c>
    </row>
    <row r="131" spans="1:5" x14ac:dyDescent="0.25">
      <c r="A131" s="33" t="s">
        <v>771</v>
      </c>
      <c r="B131" s="31">
        <v>1</v>
      </c>
      <c r="D131" s="31">
        <f>SUMIF('[1]Portal da Transparência'!A$2:A$2000,A131,'[1]Portal da Transparência'!E$2:E$2000)</f>
        <v>1</v>
      </c>
      <c r="E131" s="31">
        <f>SUMIF(Dados!$A$2:$A$966,A131,Dados!$I$2:$I$966)</f>
        <v>2</v>
      </c>
    </row>
    <row r="132" spans="1:5" x14ac:dyDescent="0.25">
      <c r="A132" s="33" t="s">
        <v>826</v>
      </c>
      <c r="B132" s="31">
        <v>1</v>
      </c>
      <c r="D132" s="31">
        <f>SUMIF('[1]Portal da Transparência'!A$2:A$2000,A132,'[1]Portal da Transparência'!E$2:E$2000)</f>
        <v>2</v>
      </c>
      <c r="E132" s="31">
        <f>SUMIF(Dados!$A$2:$A$966,A132,Dados!$I$2:$I$966)</f>
        <v>2</v>
      </c>
    </row>
    <row r="133" spans="1:5" x14ac:dyDescent="0.25">
      <c r="A133" s="32" t="s">
        <v>445</v>
      </c>
      <c r="B133" s="31">
        <v>1</v>
      </c>
      <c r="D133" s="31">
        <f>SUMIF('[1]Portal da Transparência'!A$2:A$2000,A133,'[1]Portal da Transparência'!E$2:E$2000)</f>
        <v>1</v>
      </c>
      <c r="E133" s="31">
        <f>SUMIF(Dados!$A$2:$A$966,A133,Dados!$I$2:$I$966)</f>
        <v>3</v>
      </c>
    </row>
    <row r="134" spans="1:5" x14ac:dyDescent="0.25">
      <c r="A134" s="32" t="s">
        <v>432</v>
      </c>
      <c r="B134" s="31">
        <v>1</v>
      </c>
      <c r="D134" s="31">
        <f>SUMIF('[1]Portal da Transparência'!A$2:A$2000,A134,'[1]Portal da Transparência'!E$2:E$2000)</f>
        <v>1</v>
      </c>
      <c r="E134" s="31">
        <f>SUMIF(Dados!$A$2:$A$966,A134,Dados!$I$2:$I$966)</f>
        <v>4</v>
      </c>
    </row>
    <row r="135" spans="1:5" x14ac:dyDescent="0.25">
      <c r="A135" s="32" t="s">
        <v>192</v>
      </c>
      <c r="B135" s="31">
        <v>1</v>
      </c>
      <c r="D135" s="31">
        <f>SUMIF('[1]Portal da Transparência'!A$2:A$2000,A135,'[1]Portal da Transparência'!E$2:E$2000)</f>
        <v>1</v>
      </c>
      <c r="E135" s="31">
        <f>SUMIF(Dados!$A$2:$A$966,A135,Dados!$I$2:$I$966)</f>
        <v>1</v>
      </c>
    </row>
    <row r="136" spans="1:5" x14ac:dyDescent="0.25">
      <c r="A136" s="32" t="s">
        <v>173</v>
      </c>
      <c r="B136" s="31">
        <v>1</v>
      </c>
      <c r="D136" s="31">
        <f>SUMIF('[1]Portal da Transparência'!A$2:A$2000,A136,'[1]Portal da Transparência'!E$2:E$2000)</f>
        <v>1</v>
      </c>
      <c r="E136" s="31">
        <f>SUMIF(Dados!$A$2:$A$966,A136,Dados!$I$2:$I$966)</f>
        <v>3</v>
      </c>
    </row>
    <row r="137" spans="1:5" x14ac:dyDescent="0.25">
      <c r="A137" s="33" t="s">
        <v>997</v>
      </c>
      <c r="B137" s="31">
        <v>1</v>
      </c>
      <c r="D137" s="31">
        <f>SUMIF('[1]Portal da Transparência'!A$2:A$2000,A137,'[1]Portal da Transparência'!E$2:E$2000)</f>
        <v>1</v>
      </c>
      <c r="E137" s="31">
        <f>SUMIF(Dados!$A$2:$A$966,A137,Dados!$I$2:$I$966)</f>
        <v>5</v>
      </c>
    </row>
    <row r="138" spans="1:5" x14ac:dyDescent="0.25">
      <c r="A138" s="33" t="s">
        <v>1012</v>
      </c>
      <c r="B138" s="31">
        <v>1</v>
      </c>
      <c r="D138" s="31">
        <f>SUMIF('[1]Portal da Transparência'!A$2:A$2000,A138,'[1]Portal da Transparência'!E$2:E$2000)</f>
        <v>1</v>
      </c>
      <c r="E138" s="31">
        <f>SUMIF(Dados!$A$2:$A$966,A138,Dados!$I$2:$I$966)</f>
        <v>3</v>
      </c>
    </row>
    <row r="139" spans="1:5" x14ac:dyDescent="0.25">
      <c r="A139" s="33" t="s">
        <v>988</v>
      </c>
      <c r="B139" s="31">
        <v>1</v>
      </c>
      <c r="D139" s="31">
        <f>SUMIF('[1]Portal da Transparência'!A$2:A$2000,A139,'[1]Portal da Transparência'!E$2:E$2000)</f>
        <v>1</v>
      </c>
      <c r="E139" s="31">
        <f>SUMIF(Dados!$A$2:$A$966,A139,Dados!$I$2:$I$966)</f>
        <v>2</v>
      </c>
    </row>
    <row r="140" spans="1:5" x14ac:dyDescent="0.25">
      <c r="A140" s="33" t="s">
        <v>1020</v>
      </c>
      <c r="B140" s="31">
        <v>1</v>
      </c>
      <c r="D140" s="31">
        <f>SUMIF('[1]Portal da Transparência'!A$2:A$2000,A140,'[1]Portal da Transparência'!E$2:E$2000)</f>
        <v>1</v>
      </c>
      <c r="E140" s="31">
        <f>SUMIF(Dados!$A$2:$A$966,A140,Dados!$I$2:$I$966)</f>
        <v>3</v>
      </c>
    </row>
    <row r="141" spans="1:5" x14ac:dyDescent="0.25">
      <c r="A141" s="33" t="s">
        <v>1030</v>
      </c>
      <c r="B141" s="31">
        <v>1</v>
      </c>
      <c r="D141" s="31">
        <f>SUMIF('[1]Portal da Transparência'!A$2:A$2000,A141,'[1]Portal da Transparência'!E$2:E$2000)</f>
        <v>1</v>
      </c>
      <c r="E141" s="31">
        <f>SUMIF(Dados!$A$2:$A$966,A141,Dados!$I$2:$I$966)</f>
        <v>1</v>
      </c>
    </row>
    <row r="142" spans="1:5" x14ac:dyDescent="0.25">
      <c r="A142" s="33" t="s">
        <v>1038</v>
      </c>
      <c r="B142" s="31">
        <v>1</v>
      </c>
      <c r="D142" s="31">
        <f>SUMIF('[1]Portal da Transparência'!A$2:A$2000,A142,'[1]Portal da Transparência'!E$2:E$2000)</f>
        <v>1</v>
      </c>
      <c r="E142" s="31">
        <f>SUMIF(Dados!$A$2:$A$966,A142,Dados!$I$2:$I$966)</f>
        <v>1</v>
      </c>
    </row>
    <row r="143" spans="1:5" x14ac:dyDescent="0.25">
      <c r="A143" s="33" t="s">
        <v>1042</v>
      </c>
      <c r="B143" s="31">
        <v>1</v>
      </c>
      <c r="D143" s="31">
        <f>SUMIF('[1]Portal da Transparência'!A$2:A$2000,A143,'[1]Portal da Transparência'!E$2:E$2000)</f>
        <v>1</v>
      </c>
      <c r="E143" s="31">
        <f>SUMIF(Dados!$A$2:$A$966,A143,Dados!$I$2:$I$966)</f>
        <v>0</v>
      </c>
    </row>
    <row r="144" spans="1:5" x14ac:dyDescent="0.25">
      <c r="A144" s="17" t="s">
        <v>1056</v>
      </c>
      <c r="B144" s="31">
        <v>1</v>
      </c>
      <c r="D144" s="31">
        <f>SUMIF('[1]Portal da Transparência'!A$2:A$2000,A144,'[1]Portal da Transparência'!E$2:E$2000)</f>
        <v>2</v>
      </c>
      <c r="E144" s="31">
        <f>SUMIF(Dados!$A$2:$A$966,A144,Dados!$I$2:$I$966)</f>
        <v>4</v>
      </c>
    </row>
    <row r="145" spans="1:5" x14ac:dyDescent="0.25">
      <c r="A145" s="17" t="s">
        <v>1064</v>
      </c>
      <c r="B145" s="31">
        <v>1</v>
      </c>
      <c r="D145" s="31">
        <f>SUMIF('[1]Portal da Transparência'!A$2:A$2000,A145,'[1]Portal da Transparência'!E$2:E$2000)</f>
        <v>1</v>
      </c>
      <c r="E145" s="31">
        <f>SUMIF(Dados!$A$2:$A$966,A145,Dados!$I$2:$I$966)</f>
        <v>2</v>
      </c>
    </row>
    <row r="146" spans="1:5" x14ac:dyDescent="0.25">
      <c r="A146" s="17" t="s">
        <v>1075</v>
      </c>
      <c r="B146" s="31">
        <v>1</v>
      </c>
      <c r="D146" s="31">
        <f>SUMIF('[1]Portal da Transparência'!A$2:A$2000,A146,'[1]Portal da Transparência'!E$2:E$2000)</f>
        <v>1</v>
      </c>
      <c r="E146" s="31">
        <f>SUMIF(Dados!$A$2:$A$966,A146,Dados!$I$2:$I$966)</f>
        <v>3</v>
      </c>
    </row>
    <row r="147" spans="1:5" x14ac:dyDescent="0.25">
      <c r="A147" s="17" t="s">
        <v>1085</v>
      </c>
      <c r="B147" s="31">
        <v>1</v>
      </c>
      <c r="D147" s="31">
        <f>SUMIF('[1]Portal da Transparência'!A$2:A$2000,A147,'[1]Portal da Transparência'!E$2:E$2000)</f>
        <v>1</v>
      </c>
      <c r="E147" s="31">
        <f>SUMIF(Dados!$A$2:$A$966,A147,Dados!$I$2:$I$966)</f>
        <v>3</v>
      </c>
    </row>
    <row r="148" spans="1:5" x14ac:dyDescent="0.25">
      <c r="A148" s="17" t="s">
        <v>1093</v>
      </c>
      <c r="B148" s="31">
        <v>1</v>
      </c>
      <c r="D148" s="31">
        <f>SUMIF('[1]Portal da Transparência'!A$2:A$2000,A148,'[1]Portal da Transparência'!E$2:E$2000)</f>
        <v>1</v>
      </c>
      <c r="E148" s="31">
        <f>SUMIF(Dados!$A$2:$A$966,A148,Dados!$I$2:$I$966)</f>
        <v>3</v>
      </c>
    </row>
    <row r="149" spans="1:5" x14ac:dyDescent="0.25">
      <c r="A149" s="17" t="s">
        <v>1101</v>
      </c>
      <c r="B149" s="31">
        <v>1</v>
      </c>
      <c r="D149" s="31">
        <f>SUMIF('[1]Portal da Transparência'!A$2:A$2000,A149,'[1]Portal da Transparência'!E$2:E$2000)</f>
        <v>1</v>
      </c>
      <c r="E149" s="31">
        <f>SUMIF(Dados!$A$2:$A$966,A149,Dados!$I$2:$I$966)</f>
        <v>1</v>
      </c>
    </row>
    <row r="150" spans="1:5" x14ac:dyDescent="0.25">
      <c r="A150" s="17" t="s">
        <v>1105</v>
      </c>
      <c r="B150" s="31">
        <v>1</v>
      </c>
      <c r="D150" s="31">
        <f>SUMIF('[1]Portal da Transparência'!A$2:A$2000,A150,'[1]Portal da Transparência'!E$2:E$2000)</f>
        <v>1</v>
      </c>
      <c r="E150" s="31">
        <f>SUMIF(Dados!$A$2:$A$966,A150,Dados!$I$2:$I$966)</f>
        <v>3</v>
      </c>
    </row>
    <row r="151" spans="1:5" x14ac:dyDescent="0.25">
      <c r="A151" s="17" t="s">
        <v>1113</v>
      </c>
      <c r="B151" s="31">
        <v>1</v>
      </c>
      <c r="D151" s="31">
        <f>SUMIF('[1]Portal da Transparência'!A$2:A$2000,A151,'[1]Portal da Transparência'!E$2:E$2000)</f>
        <v>1</v>
      </c>
      <c r="E151" s="31">
        <f>SUMIF(Dados!$A$2:$A$966,A151,Dados!$I$2:$I$966)</f>
        <v>1</v>
      </c>
    </row>
    <row r="152" spans="1:5" x14ac:dyDescent="0.25">
      <c r="A152" s="17" t="s">
        <v>1117</v>
      </c>
      <c r="B152" s="31">
        <v>1</v>
      </c>
      <c r="D152" s="31">
        <f>SUMIF('[1]Portal da Transparência'!A$2:A$2000,A152,'[1]Portal da Transparência'!E$2:E$2000)</f>
        <v>1</v>
      </c>
      <c r="E152" s="31">
        <f>SUMIF(Dados!$A$2:$A$966,A152,Dados!$I$2:$I$966)</f>
        <v>1</v>
      </c>
    </row>
    <row r="153" spans="1:5" x14ac:dyDescent="0.25">
      <c r="A153" s="17" t="s">
        <v>1121</v>
      </c>
      <c r="B153" s="31">
        <v>1</v>
      </c>
      <c r="D153" s="31">
        <f>SUMIF('[1]Portal da Transparência'!A$2:A$2000,A153,'[1]Portal da Transparência'!E$2:E$2000)</f>
        <v>1</v>
      </c>
      <c r="E153" s="31">
        <f>SUMIF(Dados!$A$2:$A$966,A153,Dados!$I$2:$I$966)</f>
        <v>4</v>
      </c>
    </row>
    <row r="154" spans="1:5" x14ac:dyDescent="0.25">
      <c r="A154" s="17" t="s">
        <v>1127</v>
      </c>
      <c r="B154" s="31">
        <v>1</v>
      </c>
      <c r="D154" s="31">
        <f>SUMIF('[1]Portal da Transparência'!A$2:A$2000,A154,'[1]Portal da Transparência'!E$2:E$2000)</f>
        <v>2</v>
      </c>
      <c r="E154" s="31">
        <f>SUMIF(Dados!$A$2:$A$966,A154,Dados!$I$2:$I$966)</f>
        <v>2</v>
      </c>
    </row>
    <row r="155" spans="1:5" x14ac:dyDescent="0.25">
      <c r="A155" s="17" t="s">
        <v>1131</v>
      </c>
      <c r="B155" s="31">
        <v>1</v>
      </c>
      <c r="D155" s="31">
        <f>SUMIF('[1]Portal da Transparência'!A$2:A$2000,A155,'[1]Portal da Transparência'!E$2:E$2000)</f>
        <v>1</v>
      </c>
      <c r="E155" s="31">
        <f>SUMIF(Dados!$A$2:$A$966,A155,Dados!$I$2:$I$966)</f>
        <v>2</v>
      </c>
    </row>
    <row r="156" spans="1:5" x14ac:dyDescent="0.25">
      <c r="A156" s="17" t="s">
        <v>1137</v>
      </c>
      <c r="B156" s="31">
        <v>1</v>
      </c>
      <c r="D156" s="31">
        <f>SUMIF('[1]Portal da Transparência'!A$2:A$2000,A156,'[1]Portal da Transparência'!E$2:E$2000)</f>
        <v>2</v>
      </c>
      <c r="E156" s="31">
        <f>SUMIF(Dados!$A$2:$A$966,A156,Dados!$I$2:$I$966)</f>
        <v>4</v>
      </c>
    </row>
    <row r="157" spans="1:5" x14ac:dyDescent="0.25">
      <c r="A157" s="17" t="s">
        <v>1146</v>
      </c>
      <c r="B157" s="31">
        <v>1</v>
      </c>
      <c r="D157" s="31">
        <f>SUMIF('[1]Portal da Transparência'!A$2:A$2000,A157,'[1]Portal da Transparência'!E$2:E$2000)</f>
        <v>1</v>
      </c>
      <c r="E157" s="31">
        <f>SUMIF(Dados!$A$2:$A$966,A157,Dados!$I$2:$I$966)</f>
        <v>1</v>
      </c>
    </row>
    <row r="158" spans="1:5" x14ac:dyDescent="0.25">
      <c r="A158" s="17" t="s">
        <v>1153</v>
      </c>
      <c r="B158" s="31">
        <v>1</v>
      </c>
      <c r="D158" s="31">
        <f>SUMIF('[1]Portal da Transparência'!A$2:A$2000,A158,'[1]Portal da Transparência'!E$2:E$2000)</f>
        <v>1</v>
      </c>
      <c r="E158" s="31">
        <f>SUMIF(Dados!$A$2:$A$966,A158,Dados!$I$2:$I$966)</f>
        <v>1</v>
      </c>
    </row>
    <row r="159" spans="1:5" x14ac:dyDescent="0.25">
      <c r="A159" s="17" t="s">
        <v>1157</v>
      </c>
      <c r="B159" s="31">
        <v>1</v>
      </c>
      <c r="D159" s="31">
        <f>SUMIF('[1]Portal da Transparência'!A$2:A$2000,A159,'[1]Portal da Transparência'!E$2:E$2000)</f>
        <v>1</v>
      </c>
      <c r="E159" s="31">
        <f>SUMIF(Dados!$A$2:$A$966,A159,Dados!$I$2:$I$966)</f>
        <v>1</v>
      </c>
    </row>
    <row r="160" spans="1:5" x14ac:dyDescent="0.25">
      <c r="A160" s="17" t="s">
        <v>1161</v>
      </c>
      <c r="B160" s="31">
        <v>1</v>
      </c>
      <c r="D160" s="31">
        <f>SUMIF('[1]Portal da Transparência'!A$2:A$2000,A160,'[1]Portal da Transparência'!E$2:E$2000)</f>
        <v>1</v>
      </c>
      <c r="E160" s="31">
        <f>SUMIF(Dados!$A$2:$A$966,A160,Dados!$I$2:$I$966)</f>
        <v>1</v>
      </c>
    </row>
    <row r="161" spans="1:15" x14ac:dyDescent="0.25">
      <c r="A161" s="17" t="s">
        <v>1165</v>
      </c>
      <c r="B161" s="31">
        <v>1</v>
      </c>
      <c r="D161" s="31">
        <f>SUMIF('[1]Portal da Transparência'!A$2:A$2000,A161,'[1]Portal da Transparência'!E$2:E$2000)</f>
        <v>1</v>
      </c>
      <c r="E161" s="31">
        <f>SUMIF(Dados!$A$2:$A$966,A161,Dados!$I$2:$I$966)</f>
        <v>10</v>
      </c>
    </row>
    <row r="162" spans="1:15" x14ac:dyDescent="0.25">
      <c r="A162" s="17" t="s">
        <v>1187</v>
      </c>
      <c r="B162" s="31">
        <v>1</v>
      </c>
      <c r="D162" s="31">
        <f>SUMIF('[1]Portal da Transparência'!A$2:A$2000,A162,'[1]Portal da Transparência'!E$2:E$2000)</f>
        <v>1</v>
      </c>
      <c r="E162" s="31">
        <f>SUMIF(Dados!$A$2:$A$966,A162,Dados!$I$2:$I$966)</f>
        <v>3</v>
      </c>
    </row>
    <row r="163" spans="1:15" x14ac:dyDescent="0.25">
      <c r="A163" s="17" t="s">
        <v>1195</v>
      </c>
      <c r="B163" s="31">
        <v>1</v>
      </c>
      <c r="D163" s="31">
        <f>SUMIF('[1]Portal da Transparência'!A$2:A$2000,A163,'[1]Portal da Transparência'!E$2:E$2000)</f>
        <v>1</v>
      </c>
      <c r="E163" s="31">
        <f>SUMIF(Dados!$A$2:$A$966,A163,Dados!$I$2:$I$966)</f>
        <v>4</v>
      </c>
    </row>
    <row r="164" spans="1:15" x14ac:dyDescent="0.25">
      <c r="A164" s="17" t="s">
        <v>1205</v>
      </c>
      <c r="B164" s="31">
        <v>1</v>
      </c>
      <c r="D164" s="31">
        <f>SUMIF('[1]Portal da Transparência'!A$2:A$2000,A164,'[1]Portal da Transparência'!E$2:E$2000)</f>
        <v>1</v>
      </c>
      <c r="E164" s="31">
        <f>SUMIF(Dados!$A$2:$A$966,A164,Dados!$I$2:$I$966)</f>
        <v>2</v>
      </c>
    </row>
    <row r="165" spans="1:15" x14ac:dyDescent="0.25">
      <c r="A165" s="17" t="s">
        <v>1211</v>
      </c>
      <c r="B165" s="31">
        <v>1</v>
      </c>
      <c r="D165" s="31">
        <f>SUMIF('[1]Portal da Transparência'!A$2:A$2000,A165,'[1]Portal da Transparência'!E$2:E$2000)</f>
        <v>1</v>
      </c>
      <c r="E165" s="31">
        <f>SUMIF(Dados!$A$2:$A$966,A165,Dados!$I$2:$I$966)</f>
        <v>1</v>
      </c>
    </row>
    <row r="166" spans="1:15" x14ac:dyDescent="0.25">
      <c r="A166" s="17" t="s">
        <v>1215</v>
      </c>
      <c r="B166" s="31">
        <v>1</v>
      </c>
      <c r="D166" s="31">
        <f>SUMIF('[1]Portal da Transparência'!A$2:A$2000,A166,'[1]Portal da Transparência'!E$2:E$2000)</f>
        <v>1</v>
      </c>
      <c r="E166" s="31">
        <f>SUMIF(Dados!$A$2:$A$966,A166,Dados!$I$2:$I$966)</f>
        <v>1</v>
      </c>
    </row>
    <row r="167" spans="1:15" x14ac:dyDescent="0.25">
      <c r="A167" s="17" t="s">
        <v>1219</v>
      </c>
      <c r="B167" s="31">
        <v>1</v>
      </c>
      <c r="D167" s="31">
        <f>SUMIF('[1]Portal da Transparência'!A$2:A$2000,A167,'[1]Portal da Transparência'!E$2:E$2000)</f>
        <v>1</v>
      </c>
      <c r="E167" s="31">
        <f>SUMIF(Dados!$A$2:$A$966,A167,Dados!$I$2:$I$966)</f>
        <v>1</v>
      </c>
    </row>
    <row r="168" spans="1:15" x14ac:dyDescent="0.25">
      <c r="A168" s="17" t="s">
        <v>1223</v>
      </c>
      <c r="B168" s="31">
        <v>1</v>
      </c>
      <c r="D168" s="31">
        <f>SUMIF('[1]Portal da Transparência'!A$2:A$2000,A168,'[1]Portal da Transparência'!E$2:E$2000)</f>
        <v>1</v>
      </c>
      <c r="E168" s="31">
        <f>SUMIF(Dados!$A$2:$A$966,A168,Dados!$I$2:$I$966)</f>
        <v>5</v>
      </c>
    </row>
    <row r="169" spans="1:15" x14ac:dyDescent="0.25">
      <c r="A169" s="17" t="s">
        <v>1235</v>
      </c>
      <c r="B169" s="31">
        <v>1</v>
      </c>
      <c r="D169" s="31">
        <f>SUMIF('[1]Portal da Transparência'!A$2:A$2000,A169,'[1]Portal da Transparência'!E$2:E$2000)</f>
        <v>1</v>
      </c>
      <c r="E169" s="31">
        <f>SUMIF(Dados!$A$2:$A$966,A169,Dados!$I$2:$I$966)</f>
        <v>7</v>
      </c>
    </row>
    <row r="170" spans="1:15" x14ac:dyDescent="0.25">
      <c r="A170" s="17" t="s">
        <v>1251</v>
      </c>
      <c r="B170" s="31">
        <v>1</v>
      </c>
      <c r="D170" s="31">
        <f>SUMIF('[1]Portal da Transparência'!A$2:A$2000,A170,'[1]Portal da Transparência'!E$2:E$2000)</f>
        <v>1</v>
      </c>
      <c r="E170" s="31">
        <f>SUMIF(Dados!$A$2:$A$966,A170,Dados!$I$2:$I$966)</f>
        <v>1</v>
      </c>
      <c r="O170" s="39"/>
    </row>
    <row r="171" spans="1:15" x14ac:dyDescent="0.25">
      <c r="A171" s="17" t="s">
        <v>1258</v>
      </c>
      <c r="B171" s="31">
        <v>1</v>
      </c>
      <c r="D171" s="31">
        <f>SUMIF('[1]Portal da Transparência'!A$2:A$2000,A171,'[1]Portal da Transparência'!E$2:E$2000)</f>
        <v>1</v>
      </c>
      <c r="E171" s="31">
        <f>SUMIF(Dados!$A$2:$A$966,A171,Dados!$I$2:$I$966)</f>
        <v>1</v>
      </c>
    </row>
    <row r="172" spans="1:15" x14ac:dyDescent="0.25">
      <c r="A172" s="17" t="s">
        <v>1262</v>
      </c>
      <c r="B172" s="31">
        <v>1</v>
      </c>
      <c r="D172" s="31">
        <f>SUMIF('[1]Portal da Transparência'!A$2:A$2000,A172,'[1]Portal da Transparência'!E$2:E$2000)</f>
        <v>1</v>
      </c>
      <c r="E172" s="31">
        <f>SUMIF(Dados!$A$2:$A$966,A172,Dados!$I$2:$I$966)</f>
        <v>4</v>
      </c>
    </row>
    <row r="173" spans="1:15" x14ac:dyDescent="0.25">
      <c r="A173" s="17" t="s">
        <v>1276</v>
      </c>
      <c r="B173" s="31">
        <v>1</v>
      </c>
      <c r="D173" s="31">
        <f>SUMIF('[1]Portal da Transparência'!A$2:A$2000,A173,'[1]Portal da Transparência'!E$2:E$2000)</f>
        <v>1</v>
      </c>
      <c r="E173" s="31">
        <f>SUMIF(Dados!$A$2:$A$966,A173,Dados!$I$2:$I$966)</f>
        <v>2</v>
      </c>
    </row>
    <row r="174" spans="1:15" x14ac:dyDescent="0.25">
      <c r="A174" s="17" t="s">
        <v>1282</v>
      </c>
      <c r="B174" s="31">
        <v>1</v>
      </c>
      <c r="D174" s="31">
        <f>SUMIF('[1]Portal da Transparência'!A$2:A$2000,A174,'[1]Portal da Transparência'!E$2:E$2000)</f>
        <v>1</v>
      </c>
      <c r="E174" s="31">
        <f>SUMIF(Dados!$A$2:$A$966,A174,Dados!$I$2:$I$966)</f>
        <v>1</v>
      </c>
    </row>
    <row r="175" spans="1:15" x14ac:dyDescent="0.25">
      <c r="A175" s="17" t="s">
        <v>1293</v>
      </c>
      <c r="B175" s="31">
        <v>1</v>
      </c>
      <c r="D175" s="31">
        <f>SUMIF('[1]Portal da Transparência'!A$2:A$2000,A175,'[1]Portal da Transparência'!E$2:E$2000)</f>
        <v>1</v>
      </c>
      <c r="E175" s="31">
        <f>SUMIF(Dados!$A$2:$A$966,A175,Dados!$I$2:$I$966)</f>
        <v>2</v>
      </c>
    </row>
    <row r="176" spans="1:15" x14ac:dyDescent="0.25">
      <c r="A176" s="17" t="s">
        <v>1298</v>
      </c>
      <c r="B176" s="31">
        <v>1</v>
      </c>
      <c r="D176" s="31">
        <f>SUMIF('[1]Portal da Transparência'!A$2:A$2000,A176,'[1]Portal da Transparência'!E$2:E$2000)</f>
        <v>1</v>
      </c>
      <c r="E176" s="31">
        <f>SUMIF(Dados!$A$2:$A$966,A176,Dados!$I$2:$I$966)</f>
        <v>1</v>
      </c>
    </row>
    <row r="177" spans="1:5" x14ac:dyDescent="0.25">
      <c r="A177" s="17" t="s">
        <v>1302</v>
      </c>
      <c r="B177" s="31">
        <v>1</v>
      </c>
      <c r="D177" s="31">
        <f>SUMIF('[1]Portal da Transparência'!A$2:A$2000,A177,'[1]Portal da Transparência'!E$2:E$2000)</f>
        <v>1</v>
      </c>
      <c r="E177" s="31">
        <f>SUMIF(Dados!$A$2:$A$966,A177,Dados!$I$2:$I$966)</f>
        <v>1</v>
      </c>
    </row>
    <row r="178" spans="1:5" x14ac:dyDescent="0.25">
      <c r="A178" s="17" t="s">
        <v>1306</v>
      </c>
      <c r="B178" s="31">
        <v>1</v>
      </c>
      <c r="D178" s="31">
        <f>SUMIF('[1]Portal da Transparência'!A$2:A$2000,A178,'[1]Portal da Transparência'!E$2:E$2000)</f>
        <v>1</v>
      </c>
      <c r="E178" s="31">
        <f>SUMIF(Dados!$A$2:$A$966,A178,Dados!$I$2:$I$966)</f>
        <v>1</v>
      </c>
    </row>
    <row r="179" spans="1:5" x14ac:dyDescent="0.25">
      <c r="A179" s="17" t="s">
        <v>1310</v>
      </c>
      <c r="B179" s="31">
        <v>1</v>
      </c>
      <c r="D179" s="31">
        <f>SUMIF('[1]Portal da Transparência'!A$2:A$2000,A179,'[1]Portal da Transparência'!E$2:E$2000)</f>
        <v>1</v>
      </c>
      <c r="E179" s="31">
        <f>SUMIF(Dados!$A$2:$A$966,A179,Dados!$I$2:$I$966)</f>
        <v>1</v>
      </c>
    </row>
    <row r="180" spans="1:5" x14ac:dyDescent="0.25">
      <c r="A180" s="17" t="s">
        <v>1316</v>
      </c>
      <c r="B180" s="31">
        <v>1</v>
      </c>
      <c r="D180" s="31">
        <f>SUMIF('[1]Portal da Transparência'!A$2:A$2000,A180,'[1]Portal da Transparência'!E$2:E$2000)</f>
        <v>1</v>
      </c>
      <c r="E180" s="31">
        <f>SUMIF(Dados!$A$2:$A$966,A180,Dados!$I$2:$I$966)</f>
        <v>3</v>
      </c>
    </row>
    <row r="181" spans="1:5" x14ac:dyDescent="0.25">
      <c r="A181" s="17" t="s">
        <v>1324</v>
      </c>
      <c r="B181" s="31">
        <v>1</v>
      </c>
      <c r="D181" s="31">
        <f>SUMIF('[1]Portal da Transparência'!A$2:A$2000,A181,'[1]Portal da Transparência'!E$2:E$2000)</f>
        <v>1</v>
      </c>
      <c r="E181" s="31">
        <f>SUMIF(Dados!$A$2:$A$966,A181,Dados!$I$2:$I$966)</f>
        <v>3</v>
      </c>
    </row>
    <row r="182" spans="1:5" x14ac:dyDescent="0.25">
      <c r="A182" s="17" t="s">
        <v>1333</v>
      </c>
      <c r="B182" s="31">
        <v>1</v>
      </c>
      <c r="D182" s="31">
        <f>SUMIF('[1]Portal da Transparência'!A$2:A$2000,A182,'[1]Portal da Transparência'!E$2:E$2000)</f>
        <v>1</v>
      </c>
      <c r="E182" s="31">
        <f>SUMIF(Dados!$A$2:$A$966,A182,Dados!$I$2:$I$966)</f>
        <v>1</v>
      </c>
    </row>
    <row r="183" spans="1:5" x14ac:dyDescent="0.25">
      <c r="A183" s="17" t="s">
        <v>1337</v>
      </c>
      <c r="B183" s="31">
        <v>1</v>
      </c>
      <c r="D183" s="31">
        <f>SUMIF('[1]Portal da Transparência'!A$2:A$2000,A183,'[1]Portal da Transparência'!E$2:E$2000)</f>
        <v>1</v>
      </c>
      <c r="E183" s="31">
        <f>SUMIF(Dados!$A$2:$A$966,A183,Dados!$I$2:$I$966)</f>
        <v>1</v>
      </c>
    </row>
    <row r="184" spans="1:5" x14ac:dyDescent="0.25">
      <c r="A184" s="17" t="s">
        <v>1341</v>
      </c>
      <c r="B184" s="31">
        <v>1</v>
      </c>
      <c r="D184" s="31">
        <f>SUMIF('[1]Portal da Transparência'!A$2:A$2000,A184,'[1]Portal da Transparência'!E$2:E$2000)</f>
        <v>1</v>
      </c>
      <c r="E184" s="31">
        <f>SUMIF(Dados!$A$2:$A$966,A184,Dados!$I$2:$I$966)</f>
        <v>5</v>
      </c>
    </row>
    <row r="185" spans="1:5" x14ac:dyDescent="0.25">
      <c r="A185" s="17" t="s">
        <v>1353</v>
      </c>
      <c r="B185" s="31">
        <v>1</v>
      </c>
      <c r="D185" s="31">
        <f>SUMIF('[1]Portal da Transparência'!A$2:A$2000,A185,'[1]Portal da Transparência'!E$2:E$2000)</f>
        <v>1</v>
      </c>
      <c r="E185" s="31">
        <f>SUMIF(Dados!$A$2:$A$966,A185,Dados!$I$2:$I$966)</f>
        <v>6</v>
      </c>
    </row>
    <row r="186" spans="1:5" x14ac:dyDescent="0.25">
      <c r="A186" s="17" t="s">
        <v>1367</v>
      </c>
      <c r="B186" s="31">
        <v>1</v>
      </c>
      <c r="D186" s="31">
        <f>SUMIF('[1]Portal da Transparência'!A$2:A$2000,A186,'[1]Portal da Transparência'!E$2:E$2000)</f>
        <v>1</v>
      </c>
      <c r="E186" s="31">
        <f>SUMIF(Dados!$A$2:$A$966,A186,Dados!$I$2:$I$966)</f>
        <v>2</v>
      </c>
    </row>
    <row r="187" spans="1:5" x14ac:dyDescent="0.25">
      <c r="A187" s="17" t="s">
        <v>1373</v>
      </c>
      <c r="B187" s="31">
        <v>1</v>
      </c>
      <c r="D187" s="31">
        <f>SUMIF('[1]Portal da Transparência'!A$2:A$2000,A187,'[1]Portal da Transparência'!E$2:E$2000)</f>
        <v>1</v>
      </c>
      <c r="E187" s="31">
        <f>SUMIF(Dados!$A$2:$A$966,A187,Dados!$I$2:$I$966)</f>
        <v>1</v>
      </c>
    </row>
    <row r="188" spans="1:5" x14ac:dyDescent="0.25">
      <c r="A188" s="17" t="s">
        <v>1377</v>
      </c>
      <c r="B188" s="31">
        <v>1</v>
      </c>
      <c r="D188" s="31">
        <f>SUMIF('[1]Portal da Transparência'!A$2:A$2000,A188,'[1]Portal da Transparência'!E$2:E$2000)</f>
        <v>1</v>
      </c>
      <c r="E188" s="31">
        <f>SUMIF(Dados!$A$2:$A$966,A188,Dados!$I$2:$I$966)</f>
        <v>1</v>
      </c>
    </row>
    <row r="189" spans="1:5" x14ac:dyDescent="0.25">
      <c r="A189" s="17" t="s">
        <v>1385</v>
      </c>
      <c r="B189" s="31">
        <v>1</v>
      </c>
      <c r="D189" s="31">
        <f>SUMIF('[1]Portal da Transparência'!A$2:A$2000,A189,'[1]Portal da Transparência'!E$2:E$2000)</f>
        <v>1</v>
      </c>
      <c r="E189" s="31">
        <f>SUMIF(Dados!$A$2:$A$966,A189,Dados!$I$2:$I$966)</f>
        <v>2</v>
      </c>
    </row>
    <row r="190" spans="1:5" x14ac:dyDescent="0.25">
      <c r="A190" s="17" t="s">
        <v>1391</v>
      </c>
      <c r="B190" s="31">
        <v>1</v>
      </c>
      <c r="D190" s="31">
        <f>SUMIF('[1]Portal da Transparência'!A$2:A$2000,A190,'[1]Portal da Transparência'!E$2:E$2000)</f>
        <v>1</v>
      </c>
      <c r="E190" s="31">
        <f>SUMIF(Dados!$A$2:$A$966,A190,Dados!$I$2:$I$966)</f>
        <v>1</v>
      </c>
    </row>
    <row r="191" spans="1:5" x14ac:dyDescent="0.25">
      <c r="A191" s="17" t="s">
        <v>1395</v>
      </c>
      <c r="B191" s="31">
        <v>1</v>
      </c>
      <c r="D191" s="31">
        <f>SUMIF('[1]Portal da Transparência'!A$2:A$2000,A191,'[1]Portal da Transparência'!E$2:E$2000)</f>
        <v>1</v>
      </c>
      <c r="E191" s="31">
        <f>SUMIF(Dados!$A$2:$A$966,A191,Dados!$I$2:$I$966)</f>
        <v>2</v>
      </c>
    </row>
    <row r="192" spans="1:5" x14ac:dyDescent="0.25">
      <c r="A192" s="17" t="s">
        <v>1402</v>
      </c>
      <c r="B192" s="31">
        <v>1</v>
      </c>
      <c r="D192" s="31">
        <f>SUMIF('[1]Portal da Transparência'!A$2:A$2000,A192,'[1]Portal da Transparência'!E$2:E$2000)</f>
        <v>1</v>
      </c>
      <c r="E192" s="31">
        <f>SUMIF(Dados!$A$2:$A$966,A192,Dados!$I$2:$I$966)</f>
        <v>1</v>
      </c>
    </row>
    <row r="193" spans="1:5" x14ac:dyDescent="0.25">
      <c r="A193" s="17" t="s">
        <v>1406</v>
      </c>
      <c r="B193" s="31">
        <v>1</v>
      </c>
      <c r="D193" s="31">
        <f>SUMIF('[1]Portal da Transparência'!A$2:A$2000,A193,'[1]Portal da Transparência'!E$2:E$2000)</f>
        <v>1</v>
      </c>
      <c r="E193" s="31">
        <f>SUMIF(Dados!$A$2:$A$966,A193,Dados!$I$2:$I$966)</f>
        <v>1</v>
      </c>
    </row>
    <row r="194" spans="1:5" x14ac:dyDescent="0.25">
      <c r="A194" s="17" t="s">
        <v>1410</v>
      </c>
      <c r="B194" s="31">
        <v>1</v>
      </c>
      <c r="D194" s="31">
        <f>SUMIF('[1]Portal da Transparência'!A$2:A$2000,A194,'[1]Portal da Transparência'!E$2:E$2000)</f>
        <v>1</v>
      </c>
      <c r="E194" s="31">
        <f>SUMIF(Dados!$A$2:$A$966,A194,Dados!$I$2:$I$966)</f>
        <v>1</v>
      </c>
    </row>
    <row r="195" spans="1:5" x14ac:dyDescent="0.25">
      <c r="A195" s="17" t="s">
        <v>1421</v>
      </c>
      <c r="B195" s="31">
        <v>1</v>
      </c>
      <c r="D195" s="31">
        <f>SUMIF('[1]Portal da Transparência'!A$2:A$2000,A195,'[1]Portal da Transparência'!E$2:E$2000)</f>
        <v>2</v>
      </c>
      <c r="E195" s="31">
        <f>SUMIF(Dados!$A$2:$A$966,A195,Dados!$I$2:$I$966)</f>
        <v>2</v>
      </c>
    </row>
    <row r="196" spans="1:5" x14ac:dyDescent="0.25">
      <c r="A196" s="17" t="s">
        <v>1428</v>
      </c>
      <c r="B196" s="31">
        <v>1</v>
      </c>
      <c r="D196" s="31">
        <f>SUMIF('[1]Portal da Transparência'!A$2:A$2000,A196,'[1]Portal da Transparência'!E$2:E$2000)</f>
        <v>1</v>
      </c>
      <c r="E196" s="31">
        <f>SUMIF(Dados!$A$2:$A$966,A196,Dados!$I$2:$I$966)</f>
        <v>2</v>
      </c>
    </row>
    <row r="197" spans="1:5" x14ac:dyDescent="0.25">
      <c r="A197" s="17" t="s">
        <v>1435</v>
      </c>
      <c r="B197" s="31">
        <v>1</v>
      </c>
      <c r="D197" s="31">
        <f>SUMIF('[1]Portal da Transparência'!A$2:A$2000,A197,'[1]Portal da Transparência'!E$2:E$2000)</f>
        <v>1</v>
      </c>
      <c r="E197" s="31">
        <f>SUMIF(Dados!$A$2:$A$966,A197,Dados!$I$2:$I$966)</f>
        <v>2</v>
      </c>
    </row>
    <row r="198" spans="1:5" x14ac:dyDescent="0.25">
      <c r="A198" s="17" t="s">
        <v>1441</v>
      </c>
      <c r="B198" s="31">
        <v>1</v>
      </c>
      <c r="D198" s="31">
        <f>SUMIF('[1]Portal da Transparência'!A$2:A$2000,A198,'[1]Portal da Transparência'!E$2:E$2000)</f>
        <v>1</v>
      </c>
      <c r="E198" s="31">
        <f>SUMIF(Dados!$A$2:$A$966,A198,Dados!$I$2:$I$966)</f>
        <v>1</v>
      </c>
    </row>
    <row r="199" spans="1:5" x14ac:dyDescent="0.25">
      <c r="A199" s="17" t="s">
        <v>1445</v>
      </c>
      <c r="B199" s="31">
        <v>1</v>
      </c>
      <c r="D199" s="31">
        <f>SUMIF('[1]Portal da Transparência'!A$2:A$2000,A199,'[1]Portal da Transparência'!E$2:E$2000)</f>
        <v>1</v>
      </c>
      <c r="E199" s="31">
        <f>SUMIF(Dados!$A$2:$A$966,A199,Dados!$I$2:$I$966)</f>
        <v>3</v>
      </c>
    </row>
    <row r="200" spans="1:5" x14ac:dyDescent="0.25">
      <c r="A200" s="17" t="s">
        <v>1453</v>
      </c>
      <c r="B200" s="31">
        <v>1</v>
      </c>
      <c r="D200" s="31">
        <f>SUMIF('[1]Portal da Transparência'!A$2:A$2000,A200,'[1]Portal da Transparência'!E$2:E$2000)</f>
        <v>1</v>
      </c>
      <c r="E200" s="31">
        <f>SUMIF(Dados!$A$2:$A$966,A200,Dados!$I$2:$I$966)</f>
        <v>5</v>
      </c>
    </row>
    <row r="201" spans="1:5" x14ac:dyDescent="0.25">
      <c r="A201" s="17" t="s">
        <v>1465</v>
      </c>
      <c r="B201" s="31">
        <v>1</v>
      </c>
      <c r="D201" s="31">
        <f>SUMIF('[1]Portal da Transparência'!A$2:A$2000,A201,'[1]Portal da Transparência'!E$2:E$2000)</f>
        <v>1</v>
      </c>
      <c r="E201" s="31">
        <f>SUMIF(Dados!$A$2:$A$966,A201,Dados!$I$2:$I$966)</f>
        <v>1</v>
      </c>
    </row>
    <row r="202" spans="1:5" x14ac:dyDescent="0.25">
      <c r="A202" s="17" t="s">
        <v>1469</v>
      </c>
      <c r="B202" s="31">
        <v>1</v>
      </c>
      <c r="D202" s="31">
        <f>SUMIF('[1]Portal da Transparência'!A$2:A$2000,A202,'[1]Portal da Transparência'!E$2:E$2000)</f>
        <v>1</v>
      </c>
      <c r="E202" s="31">
        <f>SUMIF(Dados!$A$2:$A$966,A202,Dados!$I$2:$I$966)</f>
        <v>1</v>
      </c>
    </row>
    <row r="203" spans="1:5" x14ac:dyDescent="0.25">
      <c r="A203" s="17" t="s">
        <v>1473</v>
      </c>
      <c r="B203" s="31">
        <v>1</v>
      </c>
      <c r="D203" s="31">
        <f>SUMIF('[1]Portal da Transparência'!A$2:A$2000,A203,'[1]Portal da Transparência'!E$2:E$2000)</f>
        <v>1</v>
      </c>
      <c r="E203" s="31">
        <f>SUMIF(Dados!$A$2:$A$966,A203,Dados!$I$2:$I$966)</f>
        <v>1</v>
      </c>
    </row>
    <row r="204" spans="1:5" x14ac:dyDescent="0.25">
      <c r="A204" s="17" t="s">
        <v>1477</v>
      </c>
      <c r="B204" s="31">
        <v>1</v>
      </c>
      <c r="D204" s="31">
        <f>SUMIF('[1]Portal da Transparência'!A$2:A$2000,A204,'[1]Portal da Transparência'!E$2:E$2000)</f>
        <v>1</v>
      </c>
      <c r="E204" s="31">
        <f>SUMIF(Dados!$A$2:$A$966,A204,Dados!$I$2:$I$966)</f>
        <v>2</v>
      </c>
    </row>
    <row r="205" spans="1:5" x14ac:dyDescent="0.25">
      <c r="A205" s="17" t="s">
        <v>1483</v>
      </c>
      <c r="B205" s="31">
        <v>1</v>
      </c>
      <c r="D205" s="31">
        <f>SUMIF('[1]Portal da Transparência'!A$2:A$2000,A205,'[1]Portal da Transparência'!E$2:E$2000)</f>
        <v>1</v>
      </c>
      <c r="E205" s="31">
        <f>SUMIF(Dados!$A$2:$A$966,A205,Dados!$I$2:$I$966)</f>
        <v>1</v>
      </c>
    </row>
    <row r="206" spans="1:5" x14ac:dyDescent="0.25">
      <c r="A206" s="17" t="s">
        <v>1487</v>
      </c>
      <c r="B206" s="31">
        <v>1</v>
      </c>
      <c r="D206" s="31">
        <f>SUMIF('[1]Portal da Transparência'!A$2:A$2000,A206,'[1]Portal da Transparência'!E$2:E$2000)</f>
        <v>1</v>
      </c>
      <c r="E206" s="31">
        <f>SUMIF(Dados!$A$2:$A$966,A206,Dados!$I$2:$I$966)</f>
        <v>2</v>
      </c>
    </row>
    <row r="207" spans="1:5" x14ac:dyDescent="0.25">
      <c r="A207" s="17" t="s">
        <v>1493</v>
      </c>
      <c r="B207" s="31">
        <v>1</v>
      </c>
      <c r="D207" s="31">
        <f>SUMIF('[1]Portal da Transparência'!A$2:A$2000,A207,'[1]Portal da Transparência'!E$2:E$2000)</f>
        <v>1</v>
      </c>
      <c r="E207" s="31">
        <f>SUMIF(Dados!$A$2:$A$966,A207,Dados!$I$2:$I$966)</f>
        <v>1</v>
      </c>
    </row>
    <row r="208" spans="1:5" x14ac:dyDescent="0.25">
      <c r="A208" s="17" t="s">
        <v>1497</v>
      </c>
      <c r="B208" s="31">
        <v>1</v>
      </c>
      <c r="D208" s="31">
        <f>SUMIF('[1]Portal da Transparência'!A$2:A$2000,A208,'[1]Portal da Transparência'!E$2:E$2000)</f>
        <v>1</v>
      </c>
      <c r="E208" s="31">
        <f>SUMIF(Dados!$A$2:$A$966,A208,Dados!$I$2:$I$966)</f>
        <v>2</v>
      </c>
    </row>
    <row r="209" spans="1:5" x14ac:dyDescent="0.25">
      <c r="A209" s="17" t="s">
        <v>1505</v>
      </c>
      <c r="B209" s="31">
        <v>1</v>
      </c>
      <c r="D209" s="31">
        <f>SUMIF('[1]Portal da Transparência'!A$2:A$2000,A209,'[1]Portal da Transparência'!E$2:E$2000)</f>
        <v>1</v>
      </c>
      <c r="E209" s="31">
        <f>SUMIF(Dados!$A$2:$A$966,A209,Dados!$I$2:$I$966)</f>
        <v>4</v>
      </c>
    </row>
    <row r="210" spans="1:5" x14ac:dyDescent="0.25">
      <c r="A210" s="17" t="s">
        <v>1516</v>
      </c>
      <c r="B210" s="31">
        <v>1</v>
      </c>
      <c r="D210" s="31">
        <f>SUMIF('[1]Portal da Transparência'!A$2:A$2000,A210,'[1]Portal da Transparência'!E$2:E$2000)</f>
        <v>1</v>
      </c>
      <c r="E210" s="31">
        <f>SUMIF(Dados!$A$2:$A$966,A210,Dados!$I$2:$I$966)</f>
        <v>3</v>
      </c>
    </row>
    <row r="211" spans="1:5" x14ac:dyDescent="0.25">
      <c r="A211" s="17" t="s">
        <v>1565</v>
      </c>
      <c r="B211" s="31">
        <v>1</v>
      </c>
      <c r="D211" s="31">
        <f>SUMIF('[1]Portal da Transparência'!A$2:A$2000,A211,'[1]Portal da Transparência'!E$2:E$2000)</f>
        <v>1</v>
      </c>
      <c r="E211" s="31">
        <f>SUMIF(Dados!$A$2:$A$966,A211,Dados!$I$2:$I$966)</f>
        <v>6</v>
      </c>
    </row>
    <row r="212" spans="1:5" x14ac:dyDescent="0.25">
      <c r="A212" s="17" t="s">
        <v>1583</v>
      </c>
      <c r="B212" s="31">
        <v>1</v>
      </c>
      <c r="D212" s="31">
        <f>SUMIF('[1]Portal da Transparência'!A$2:A$2000,A212,'[1]Portal da Transparência'!E$2:E$2000)</f>
        <v>1</v>
      </c>
      <c r="E212" s="31">
        <f>SUMIF(Dados!$A$2:$A$966,A212,Dados!$I$2:$I$966)</f>
        <v>2</v>
      </c>
    </row>
    <row r="213" spans="1:5" x14ac:dyDescent="0.25">
      <c r="A213" s="17" t="s">
        <v>1589</v>
      </c>
      <c r="B213" s="31">
        <v>1</v>
      </c>
      <c r="D213" s="31">
        <f>SUMIF('[1]Portal da Transparência'!A$2:A$2000,A213,'[1]Portal da Transparência'!E$2:E$2000)</f>
        <v>1</v>
      </c>
      <c r="E213" s="31">
        <f>SUMIF(Dados!$A$2:$A$966,A213,Dados!$I$2:$I$966)</f>
        <v>1</v>
      </c>
    </row>
    <row r="214" spans="1:5" x14ac:dyDescent="0.25">
      <c r="A214" s="17" t="s">
        <v>1593</v>
      </c>
      <c r="B214" s="31">
        <v>1</v>
      </c>
      <c r="D214" s="31">
        <f>SUMIF('[1]Portal da Transparência'!A$2:A$2000,A214,'[1]Portal da Transparência'!E$2:E$2000)</f>
        <v>1</v>
      </c>
      <c r="E214" s="31">
        <f>SUMIF(Dados!$A$2:$A$966,A214,Dados!$I$2:$I$966)</f>
        <v>1</v>
      </c>
    </row>
    <row r="215" spans="1:5" x14ac:dyDescent="0.25">
      <c r="A215" s="17" t="s">
        <v>1597</v>
      </c>
      <c r="B215" s="31">
        <v>1</v>
      </c>
      <c r="D215" s="31">
        <f>SUMIF('[1]Portal da Transparência'!A$2:A$2000,A215,'[1]Portal da Transparência'!E$2:E$2000)</f>
        <v>1</v>
      </c>
      <c r="E215" s="31">
        <f>SUMIF(Dados!$A$2:$A$966,A215,Dados!$I$2:$I$966)</f>
        <v>2</v>
      </c>
    </row>
    <row r="216" spans="1:5" x14ac:dyDescent="0.25">
      <c r="A216" s="17" t="s">
        <v>1603</v>
      </c>
      <c r="B216" s="31">
        <v>1</v>
      </c>
      <c r="D216" s="31">
        <f>SUMIF('[1]Portal da Transparência'!A$2:A$2000,A216,'[1]Portal da Transparência'!E$2:E$2000)</f>
        <v>1</v>
      </c>
      <c r="E216" s="31">
        <f>SUMIF(Dados!$A$2:$A$966,A216,Dados!$I$2:$I$966)</f>
        <v>2</v>
      </c>
    </row>
    <row r="217" spans="1:5" x14ac:dyDescent="0.25">
      <c r="A217" s="17" t="s">
        <v>1609</v>
      </c>
      <c r="B217" s="31">
        <v>1</v>
      </c>
      <c r="D217" s="31">
        <f>SUMIF('[1]Portal da Transparência'!A$2:A$2000,A217,'[1]Portal da Transparência'!E$2:E$2000)</f>
        <v>1</v>
      </c>
      <c r="E217" s="31">
        <f>SUMIF(Dados!$A$2:$A$966,A217,Dados!$I$2:$I$966)</f>
        <v>3</v>
      </c>
    </row>
    <row r="218" spans="1:5" x14ac:dyDescent="0.25">
      <c r="A218" s="17" t="s">
        <v>1617</v>
      </c>
      <c r="B218" s="31">
        <v>1</v>
      </c>
      <c r="D218" s="31">
        <f>SUMIF('[1]Portal da Transparência'!A$2:A$2000,A218,'[1]Portal da Transparência'!E$2:E$2000)</f>
        <v>1</v>
      </c>
      <c r="E218" s="31">
        <f>SUMIF(Dados!$A$2:$A$966,A218,Dados!$I$2:$I$966)</f>
        <v>15</v>
      </c>
    </row>
    <row r="219" spans="1:5" x14ac:dyDescent="0.25">
      <c r="A219" s="17" t="s">
        <v>1651</v>
      </c>
      <c r="B219" s="31">
        <v>1</v>
      </c>
      <c r="D219" s="31">
        <f>SUMIF('[1]Portal da Transparência'!A$2:A$2000,A219,'[1]Portal da Transparência'!E$2:E$2000)</f>
        <v>2</v>
      </c>
      <c r="E219" s="31">
        <f>SUMIF(Dados!$A$2:$A$966,A219,Dados!$I$2:$I$966)</f>
        <v>2</v>
      </c>
    </row>
    <row r="220" spans="1:5" x14ac:dyDescent="0.25">
      <c r="A220" s="17" t="s">
        <v>1655</v>
      </c>
      <c r="B220" s="31">
        <v>1</v>
      </c>
      <c r="D220" s="31">
        <f>SUMIF('[1]Portal da Transparência'!A$2:A$2000,A220,'[1]Portal da Transparência'!E$2:E$2000)</f>
        <v>1</v>
      </c>
      <c r="E220" s="31">
        <f>SUMIF(Dados!$A$2:$A$966,A220,Dados!$I$2:$I$966)</f>
        <v>1</v>
      </c>
    </row>
    <row r="221" spans="1:5" x14ac:dyDescent="0.25">
      <c r="A221" s="17" t="s">
        <v>1659</v>
      </c>
      <c r="B221" s="31">
        <v>1</v>
      </c>
      <c r="D221" s="31">
        <f>SUMIF('[1]Portal da Transparência'!A$2:A$2000,A221,'[1]Portal da Transparência'!E$2:E$2000)</f>
        <v>1</v>
      </c>
      <c r="E221" s="31">
        <f>SUMIF(Dados!$A$2:$A$966,A221,Dados!$I$2:$I$966)</f>
        <v>2</v>
      </c>
    </row>
    <row r="222" spans="1:5" x14ac:dyDescent="0.25">
      <c r="A222" s="17" t="s">
        <v>1665</v>
      </c>
      <c r="B222" s="31">
        <v>1</v>
      </c>
      <c r="D222" s="31">
        <f>SUMIF('[1]Portal da Transparência'!A$2:A$2000,A222,'[1]Portal da Transparência'!E$2:E$2000)</f>
        <v>1</v>
      </c>
      <c r="E222" s="31">
        <f>SUMIF(Dados!$A$2:$A$966,A222,Dados!$I$2:$I$966)</f>
        <v>2</v>
      </c>
    </row>
    <row r="223" spans="1:5" x14ac:dyDescent="0.25">
      <c r="A223" s="17" t="s">
        <v>1673</v>
      </c>
      <c r="B223" s="31">
        <v>1</v>
      </c>
      <c r="D223" s="31">
        <f>SUMIF('[1]Portal da Transparência'!A$2:A$2000,A223,'[1]Portal da Transparência'!E$2:E$2000)</f>
        <v>1</v>
      </c>
      <c r="E223" s="31">
        <f>SUMIF(Dados!$A$2:$A$966,A223,Dados!$I$2:$I$966)</f>
        <v>3</v>
      </c>
    </row>
    <row r="224" spans="1:5" x14ac:dyDescent="0.25">
      <c r="A224" s="17" t="s">
        <v>1681</v>
      </c>
      <c r="B224" s="31">
        <v>1</v>
      </c>
      <c r="D224" s="31">
        <f>SUMIF('[1]Portal da Transparência'!A$2:A$2000,A224,'[1]Portal da Transparência'!E$2:E$2000)</f>
        <v>1</v>
      </c>
      <c r="E224" s="31">
        <f>SUMIF(Dados!$A$2:$A$966,A224,Dados!$I$2:$I$966)</f>
        <v>1</v>
      </c>
    </row>
    <row r="225" spans="1:5" x14ac:dyDescent="0.25">
      <c r="A225" s="17" t="s">
        <v>1685</v>
      </c>
      <c r="B225" s="31">
        <v>1</v>
      </c>
      <c r="D225" s="31">
        <f>SUMIF('[1]Portal da Transparência'!A$2:A$2000,A225,'[1]Portal da Transparência'!E$2:E$2000)</f>
        <v>1</v>
      </c>
      <c r="E225" s="31">
        <f>SUMIF(Dados!$A$2:$A$966,A225,Dados!$I$2:$I$966)</f>
        <v>1</v>
      </c>
    </row>
    <row r="226" spans="1:5" x14ac:dyDescent="0.25">
      <c r="A226" s="17" t="s">
        <v>1694</v>
      </c>
      <c r="B226" s="31">
        <v>1</v>
      </c>
      <c r="D226" s="31">
        <f>SUMIF('[1]Portal da Transparência'!A$2:A$2000,A226,'[1]Portal da Transparência'!E$2:E$2000)</f>
        <v>2</v>
      </c>
      <c r="E226" s="31">
        <f>SUMIF(Dados!$A$2:$A$966,A226,Dados!$I$2:$I$966)</f>
        <v>4</v>
      </c>
    </row>
    <row r="227" spans="1:5" x14ac:dyDescent="0.25">
      <c r="A227" s="17" t="s">
        <v>1713</v>
      </c>
      <c r="B227" s="31">
        <v>1</v>
      </c>
      <c r="D227" s="31">
        <f>SUMIF('[1]Portal da Transparência'!A$2:A$2000,A227,'[1]Portal da Transparência'!E$2:E$2000)</f>
        <v>1</v>
      </c>
      <c r="E227" s="31">
        <f>SUMIF(Dados!$A$2:$A$966,A227,Dados!$I$2:$I$966)</f>
        <v>1</v>
      </c>
    </row>
    <row r="228" spans="1:5" x14ac:dyDescent="0.25">
      <c r="A228" s="17" t="s">
        <v>1717</v>
      </c>
      <c r="B228" s="31">
        <v>1</v>
      </c>
      <c r="D228" s="31">
        <f>SUMIF('[1]Portal da Transparência'!A$2:A$2000,A228,'[1]Portal da Transparência'!E$2:E$2000)</f>
        <v>1</v>
      </c>
      <c r="E228" s="31">
        <f>SUMIF(Dados!$A$2:$A$966,A228,Dados!$I$2:$I$966)</f>
        <v>1</v>
      </c>
    </row>
    <row r="229" spans="1:5" x14ac:dyDescent="0.25">
      <c r="A229" s="17" t="s">
        <v>1721</v>
      </c>
      <c r="B229" s="31">
        <v>1</v>
      </c>
      <c r="D229" s="31">
        <f>SUMIF('[1]Portal da Transparência'!A$2:A$2000,A229,'[1]Portal da Transparência'!E$2:E$2000)</f>
        <v>1</v>
      </c>
      <c r="E229" s="31">
        <f>SUMIF(Dados!$A$2:$A$966,A229,Dados!$I$2:$I$966)</f>
        <v>1</v>
      </c>
    </row>
    <row r="230" spans="1:5" x14ac:dyDescent="0.25">
      <c r="A230" s="17" t="s">
        <v>1725</v>
      </c>
      <c r="B230" s="31">
        <v>1</v>
      </c>
      <c r="D230" s="31">
        <f>SUMIF('[1]Portal da Transparência'!A$2:A$2000,A230,'[1]Portal da Transparência'!E$2:E$2000)</f>
        <v>1</v>
      </c>
      <c r="E230" s="31">
        <f>SUMIF(Dados!$A$2:$A$966,A230,Dados!$I$2:$I$966)</f>
        <v>1</v>
      </c>
    </row>
    <row r="231" spans="1:5" x14ac:dyDescent="0.25">
      <c r="A231" s="17" t="s">
        <v>1729</v>
      </c>
      <c r="B231" s="31">
        <v>1</v>
      </c>
      <c r="D231" s="31">
        <f>SUMIF('[1]Portal da Transparência'!A$2:A$2000,A231,'[1]Portal da Transparência'!E$2:E$2000)</f>
        <v>1</v>
      </c>
      <c r="E231" s="31">
        <f>SUMIF(Dados!$A$2:$A$966,A231,Dados!$I$2:$I$966)</f>
        <v>1</v>
      </c>
    </row>
    <row r="232" spans="1:5" x14ac:dyDescent="0.25">
      <c r="A232" s="17" t="s">
        <v>1733</v>
      </c>
      <c r="B232" s="31">
        <v>1</v>
      </c>
      <c r="D232" s="31">
        <f>SUMIF('[1]Portal da Transparência'!A$2:A$2000,A232,'[1]Portal da Transparência'!E$2:E$2000)</f>
        <v>1</v>
      </c>
      <c r="E232" s="31">
        <f>SUMIF(Dados!$A$2:$A$966,A232,Dados!$I$2:$I$966)</f>
        <v>2</v>
      </c>
    </row>
    <row r="233" spans="1:5" x14ac:dyDescent="0.25">
      <c r="A233" s="17" t="s">
        <v>1742</v>
      </c>
      <c r="B233" s="31">
        <v>1</v>
      </c>
      <c r="D233" s="31">
        <f>SUMIF('[1]Portal da Transparência'!A$2:A$2000,A233,'[1]Portal da Transparência'!E$2:E$2000)</f>
        <v>1</v>
      </c>
      <c r="E233" s="31">
        <f>SUMIF(Dados!$A$2:$A$966,A233,Dados!$I$2:$I$966)</f>
        <v>9</v>
      </c>
    </row>
    <row r="234" spans="1:5" x14ac:dyDescent="0.25">
      <c r="A234" s="17" t="s">
        <v>1767</v>
      </c>
      <c r="B234" s="31">
        <v>1</v>
      </c>
      <c r="D234" s="31">
        <f>SUMIF('[1]Portal da Transparência'!A$2:A$2000,A234,'[1]Portal da Transparência'!E$2:E$2000)</f>
        <v>1</v>
      </c>
      <c r="E234" s="31">
        <f>SUMIF(Dados!$A$2:$A$966,A234,Dados!$I$2:$I$966)</f>
        <v>3</v>
      </c>
    </row>
    <row r="235" spans="1:5" x14ac:dyDescent="0.25">
      <c r="A235" s="17" t="s">
        <v>1774</v>
      </c>
      <c r="B235" s="31">
        <v>1</v>
      </c>
      <c r="D235" s="31">
        <f>SUMIF('[1]Portal da Transparência'!A$2:A$2000,A235,'[1]Portal da Transparência'!E$2:E$2000)</f>
        <v>1</v>
      </c>
      <c r="E235" s="31">
        <f>SUMIF(Dados!$A$2:$A$966,A235,Dados!$I$2:$I$966)</f>
        <v>2</v>
      </c>
    </row>
    <row r="236" spans="1:5" x14ac:dyDescent="0.25">
      <c r="A236" s="17" t="s">
        <v>1782</v>
      </c>
      <c r="B236" s="31">
        <v>1</v>
      </c>
      <c r="D236" s="31">
        <f>SUMIF('[1]Portal da Transparência'!A$2:A$2000,A236,'[1]Portal da Transparência'!E$2:E$2000)</f>
        <v>1</v>
      </c>
      <c r="E236" s="31">
        <f>SUMIF(Dados!$A$2:$A$966,A236,Dados!$I$2:$I$966)</f>
        <v>2</v>
      </c>
    </row>
    <row r="237" spans="1:5" x14ac:dyDescent="0.25">
      <c r="A237" s="17" t="s">
        <v>1788</v>
      </c>
      <c r="B237" s="31">
        <v>1</v>
      </c>
      <c r="D237" s="31">
        <f>SUMIF('[1]Portal da Transparência'!A$2:A$2000,A237,'[1]Portal da Transparência'!E$2:E$2000)</f>
        <v>1</v>
      </c>
      <c r="E237" s="31">
        <f>SUMIF(Dados!$A$2:$A$966,A237,Dados!$I$2:$I$966)</f>
        <v>2</v>
      </c>
    </row>
    <row r="238" spans="1:5" x14ac:dyDescent="0.25">
      <c r="A238" s="17" t="s">
        <v>1795</v>
      </c>
      <c r="B238" s="31">
        <v>1</v>
      </c>
      <c r="D238" s="31">
        <f>SUMIF('[1]Portal da Transparência'!A$2:A$2000,A238,'[1]Portal da Transparência'!E$2:E$2000)</f>
        <v>1</v>
      </c>
      <c r="E238" s="31">
        <f>SUMIF(Dados!$A$2:$A$966,A238,Dados!$I$2:$I$966)</f>
        <v>1</v>
      </c>
    </row>
    <row r="239" spans="1:5" x14ac:dyDescent="0.25">
      <c r="A239" s="17" t="s">
        <v>1798</v>
      </c>
      <c r="B239" s="31">
        <v>1</v>
      </c>
      <c r="D239" s="31">
        <f>SUMIF('[1]Portal da Transparência'!A$2:A$2000,A239,'[1]Portal da Transparência'!E$2:E$2000)</f>
        <v>1</v>
      </c>
      <c r="E239" s="31">
        <f>SUMIF(Dados!$A$2:$A$966,A239,Dados!$I$2:$I$966)</f>
        <v>3</v>
      </c>
    </row>
    <row r="240" spans="1:5" x14ac:dyDescent="0.25">
      <c r="A240" s="17" t="s">
        <v>1807</v>
      </c>
      <c r="B240" s="31">
        <v>1</v>
      </c>
      <c r="D240" s="31">
        <f>SUMIF('[1]Portal da Transparência'!A$2:A$2000,A240,'[1]Portal da Transparência'!E$2:E$2000)</f>
        <v>1</v>
      </c>
      <c r="E240" s="31">
        <f>SUMIF(Dados!$A$2:$A$966,A240,Dados!$I$2:$I$966)</f>
        <v>1</v>
      </c>
    </row>
    <row r="241" spans="1:5" x14ac:dyDescent="0.25">
      <c r="A241" s="17" t="s">
        <v>1811</v>
      </c>
      <c r="B241" s="31">
        <v>1</v>
      </c>
      <c r="D241" s="31">
        <f>SUMIF('[1]Portal da Transparência'!A$2:A$2000,A241,'[1]Portal da Transparência'!E$2:E$2000)</f>
        <v>1</v>
      </c>
      <c r="E241" s="31">
        <f>SUMIF(Dados!$A$2:$A$966,A241,Dados!$I$2:$I$966)</f>
        <v>4</v>
      </c>
    </row>
    <row r="242" spans="1:5" x14ac:dyDescent="0.25">
      <c r="A242" s="17" t="s">
        <v>1822</v>
      </c>
      <c r="B242" s="31">
        <v>1</v>
      </c>
      <c r="D242" s="31">
        <f>SUMIF('[1]Portal da Transparência'!A$2:A$2000,A242,'[1]Portal da Transparência'!E$2:E$2000)</f>
        <v>1</v>
      </c>
      <c r="E242" s="31">
        <f>SUMIF(Dados!$A$2:$A$966,A242,Dados!$I$2:$I$966)</f>
        <v>3</v>
      </c>
    </row>
    <row r="243" spans="1:5" x14ac:dyDescent="0.25">
      <c r="A243" s="17" t="s">
        <v>1832</v>
      </c>
      <c r="B243" s="31">
        <v>1</v>
      </c>
      <c r="D243" s="31">
        <f>SUMIF('[1]Portal da Transparência'!A$2:A$2000,A243,'[1]Portal da Transparência'!E$2:E$2000)</f>
        <v>1</v>
      </c>
      <c r="E243" s="31">
        <f>SUMIF(Dados!$A$2:$A$966,A243,Dados!$I$2:$I$966)</f>
        <v>1</v>
      </c>
    </row>
    <row r="244" spans="1:5" x14ac:dyDescent="0.25">
      <c r="A244" s="17" t="s">
        <v>1836</v>
      </c>
      <c r="B244" s="31">
        <v>1</v>
      </c>
      <c r="D244" s="31">
        <f>SUMIF('[1]Portal da Transparência'!A$2:A$2000,A244,'[1]Portal da Transparência'!E$2:E$2000)</f>
        <v>1</v>
      </c>
      <c r="E244" s="31">
        <f>SUMIF(Dados!$A$2:$A$966,A244,Dados!$I$2:$I$966)</f>
        <v>3</v>
      </c>
    </row>
    <row r="245" spans="1:5" x14ac:dyDescent="0.25">
      <c r="A245" s="17" t="s">
        <v>1846</v>
      </c>
      <c r="B245" s="31">
        <v>1</v>
      </c>
      <c r="D245" s="31">
        <f>SUMIF('[1]Portal da Transparência'!A$2:A$2000,A245,'[1]Portal da Transparência'!E$2:E$2000)</f>
        <v>1</v>
      </c>
      <c r="E245" s="31">
        <f>SUMIF(Dados!$A$2:$A$966,A245,Dados!$I$2:$I$966)</f>
        <v>2</v>
      </c>
    </row>
    <row r="246" spans="1:5" x14ac:dyDescent="0.25">
      <c r="A246" s="17" t="s">
        <v>1853</v>
      </c>
      <c r="B246" s="31">
        <v>1</v>
      </c>
      <c r="D246" s="31">
        <f>SUMIF('[1]Portal da Transparência'!A$2:A$2000,A246,'[1]Portal da Transparência'!E$2:E$2000)</f>
        <v>1</v>
      </c>
      <c r="E246" s="31">
        <f>SUMIF(Dados!$A$2:$A$966,A246,Dados!$I$2:$I$966)</f>
        <v>2</v>
      </c>
    </row>
    <row r="247" spans="1:5" x14ac:dyDescent="0.25">
      <c r="A247" s="17" t="s">
        <v>1859</v>
      </c>
      <c r="B247" s="31">
        <v>1</v>
      </c>
      <c r="D247" s="31">
        <f>SUMIF('[1]Portal da Transparência'!A$2:A$2000,A247,'[1]Portal da Transparência'!E$2:E$2000)</f>
        <v>1</v>
      </c>
      <c r="E247" s="31">
        <f>SUMIF(Dados!$A$2:$A$966,A247,Dados!$I$2:$I$966)</f>
        <v>7</v>
      </c>
    </row>
    <row r="248" spans="1:5" x14ac:dyDescent="0.25">
      <c r="A248" s="17" t="s">
        <v>1875</v>
      </c>
      <c r="B248" s="31">
        <v>1</v>
      </c>
      <c r="D248" s="31">
        <f>SUMIF('[1]Portal da Transparência'!A$2:A$2000,A248,'[1]Portal da Transparência'!E$2:E$2000)</f>
        <v>1</v>
      </c>
      <c r="E248" s="31">
        <f>SUMIF(Dados!$A$2:$A$966,A248,Dados!$I$2:$I$966)</f>
        <v>4</v>
      </c>
    </row>
    <row r="249" spans="1:5" x14ac:dyDescent="0.25">
      <c r="A249" s="17" t="s">
        <v>1890</v>
      </c>
      <c r="B249" s="31">
        <v>1</v>
      </c>
      <c r="D249" s="31">
        <f>SUMIF('[1]Portal da Transparência'!A$2:A$2000,A249,'[1]Portal da Transparência'!E$2:E$2000)</f>
        <v>1</v>
      </c>
      <c r="E249" s="31">
        <f>SUMIF(Dados!$A$2:$A$966,A249,Dados!$I$2:$I$966)</f>
        <v>4</v>
      </c>
    </row>
    <row r="250" spans="1:5" x14ac:dyDescent="0.25">
      <c r="A250" s="17" t="s">
        <v>1900</v>
      </c>
      <c r="B250" s="31">
        <v>1</v>
      </c>
      <c r="D250" s="31">
        <f>SUMIF('[1]Portal da Transparência'!A$2:A$2000,A250,'[1]Portal da Transparência'!E$2:E$2000)</f>
        <v>1</v>
      </c>
      <c r="E250" s="31">
        <f>SUMIF(Dados!$A$2:$A$966,A250,Dados!$I$2:$I$966)</f>
        <v>2</v>
      </c>
    </row>
    <row r="251" spans="1:5" x14ac:dyDescent="0.25">
      <c r="A251" s="17" t="s">
        <v>1906</v>
      </c>
      <c r="B251" s="31">
        <v>1</v>
      </c>
      <c r="D251" s="31">
        <f>SUMIF('[1]Portal da Transparência'!A$2:A$2000,A251,'[1]Portal da Transparência'!E$2:E$2000)</f>
        <v>1</v>
      </c>
      <c r="E251" s="31">
        <f>SUMIF(Dados!$A$2:$A$966,A251,Dados!$I$2:$I$966)</f>
        <v>6</v>
      </c>
    </row>
    <row r="252" spans="1:5" x14ac:dyDescent="0.25">
      <c r="A252" s="17" t="s">
        <v>1924</v>
      </c>
      <c r="B252" s="31">
        <v>1</v>
      </c>
      <c r="D252" s="31">
        <f>SUMIF('[1]Portal da Transparência'!A$2:A$2000,A252,'[1]Portal da Transparência'!E$2:E$2000)</f>
        <v>1</v>
      </c>
      <c r="E252" s="31">
        <f>SUMIF(Dados!$A$2:$A$966,A252,Dados!$I$2:$I$966)</f>
        <v>4</v>
      </c>
    </row>
    <row r="253" spans="1:5" x14ac:dyDescent="0.25">
      <c r="A253" s="17" t="s">
        <v>1934</v>
      </c>
      <c r="B253" s="31">
        <v>1</v>
      </c>
      <c r="D253" s="31">
        <f>SUMIF('[1]Portal da Transparência'!A$2:A$2000,A253,'[1]Portal da Transparência'!E$2:E$2000)</f>
        <v>1</v>
      </c>
      <c r="E253" s="31">
        <f>SUMIF(Dados!$A$2:$A$966,A253,Dados!$I$2:$I$966)</f>
        <v>4</v>
      </c>
    </row>
    <row r="254" spans="1:5" x14ac:dyDescent="0.25">
      <c r="A254" s="17" t="s">
        <v>1944</v>
      </c>
      <c r="B254" s="31">
        <v>1</v>
      </c>
      <c r="D254" s="31">
        <f>SUMIF('[1]Portal da Transparência'!A$2:A$2000,A254,'[1]Portal da Transparência'!E$2:E$2000)</f>
        <v>1</v>
      </c>
      <c r="E254" s="31">
        <f>SUMIF(Dados!$A$2:$A$966,A254,Dados!$I$2:$I$966)</f>
        <v>1</v>
      </c>
    </row>
    <row r="255" spans="1:5" x14ac:dyDescent="0.25">
      <c r="A255" s="17" t="s">
        <v>1948</v>
      </c>
      <c r="B255" s="31">
        <v>1</v>
      </c>
      <c r="D255" s="31">
        <f>SUMIF('[1]Portal da Transparência'!A$2:A$2000,A255,'[1]Portal da Transparência'!E$2:E$2000)</f>
        <v>1</v>
      </c>
      <c r="E255" s="31">
        <f>SUMIF(Dados!$A$2:$A$966,A255,Dados!$I$2:$I$966)</f>
        <v>1</v>
      </c>
    </row>
    <row r="256" spans="1:5" x14ac:dyDescent="0.25">
      <c r="A256" s="17" t="s">
        <v>1966</v>
      </c>
      <c r="B256" s="31">
        <v>1</v>
      </c>
      <c r="D256" s="31">
        <f>SUMIF('[1]Portal da Transparência'!A$2:A$2000,A256,'[1]Portal da Transparência'!E$2:E$2000)</f>
        <v>1</v>
      </c>
      <c r="E256" s="31">
        <f>SUMIF(Dados!$A$2:$A$966,A256,Dados!$I$2:$I$966)</f>
        <v>1</v>
      </c>
    </row>
    <row r="257" spans="1:5" x14ac:dyDescent="0.25">
      <c r="A257" s="17" t="s">
        <v>1970</v>
      </c>
      <c r="B257" s="31">
        <v>1</v>
      </c>
      <c r="D257" s="31">
        <f>SUMIF('[1]Portal da Transparência'!A$2:A$2000,A257,'[1]Portal da Transparência'!E$2:E$2000)</f>
        <v>1</v>
      </c>
      <c r="E257" s="31">
        <f>SUMIF(Dados!$A$2:$A$966,A257,Dados!$I$2:$I$966)</f>
        <v>1</v>
      </c>
    </row>
    <row r="258" spans="1:5" x14ac:dyDescent="0.25">
      <c r="A258" s="17" t="s">
        <v>1974</v>
      </c>
      <c r="B258" s="31">
        <v>1</v>
      </c>
      <c r="D258" s="31">
        <f>SUMIF('[1]Portal da Transparência'!A$2:A$2000,A258,'[1]Portal da Transparência'!E$2:E$2000)</f>
        <v>1</v>
      </c>
      <c r="E258" s="31">
        <f>SUMIF(Dados!$A$2:$A$966,A258,Dados!$I$2:$I$966)</f>
        <v>5</v>
      </c>
    </row>
    <row r="259" spans="1:5" x14ac:dyDescent="0.25">
      <c r="A259" s="17" t="s">
        <v>1992</v>
      </c>
      <c r="B259" s="31">
        <v>1</v>
      </c>
      <c r="D259" s="31">
        <f>SUMIF('[1]Portal da Transparência'!A$2:A$2000,A259,'[1]Portal da Transparência'!E$2:E$2000)</f>
        <v>1</v>
      </c>
      <c r="E259" s="31">
        <f>SUMIF(Dados!$A$2:$A$966,A259,Dados!$I$2:$I$966)</f>
        <v>2</v>
      </c>
    </row>
    <row r="260" spans="1:5" x14ac:dyDescent="0.25">
      <c r="A260" s="17" t="s">
        <v>1998</v>
      </c>
      <c r="B260" s="31">
        <v>1</v>
      </c>
      <c r="D260" s="31">
        <f>SUMIF('[1]Portal da Transparência'!A$2:A$2000,A260,'[1]Portal da Transparência'!E$2:E$2000)</f>
        <v>1</v>
      </c>
      <c r="E260" s="31">
        <f>SUMIF(Dados!$A$2:$A$966,A260,Dados!$I$2:$I$966)</f>
        <v>1</v>
      </c>
    </row>
    <row r="261" spans="1:5" x14ac:dyDescent="0.25">
      <c r="A261" s="17" t="s">
        <v>2004</v>
      </c>
      <c r="B261" s="31">
        <v>1</v>
      </c>
      <c r="D261" s="31">
        <f>SUMIF('[1]Portal da Transparência'!A$2:A$2000,A261,'[1]Portal da Transparência'!E$2:E$2000)</f>
        <v>1</v>
      </c>
      <c r="E261" s="31">
        <f>SUMIF(Dados!$A$2:$A$966,A261,Dados!$I$2:$I$966)</f>
        <v>1</v>
      </c>
    </row>
    <row r="262" spans="1:5" x14ac:dyDescent="0.25">
      <c r="A262" s="17" t="s">
        <v>2017</v>
      </c>
      <c r="B262" s="31">
        <v>1</v>
      </c>
      <c r="D262" s="31">
        <f>SUMIF('[1]Portal da Transparência'!A$2:A$2000,A262,'[1]Portal da Transparência'!E$2:E$2000)</f>
        <v>1</v>
      </c>
      <c r="E262" s="31">
        <f>SUMIF(Dados!$A$2:$A$966,A262,Dados!$I$2:$I$966)</f>
        <v>3</v>
      </c>
    </row>
    <row r="263" spans="1:5" x14ac:dyDescent="0.25">
      <c r="A263" s="17" t="s">
        <v>2025</v>
      </c>
      <c r="B263" s="31">
        <v>1</v>
      </c>
      <c r="D263" s="31">
        <f>SUMIF('[1]Portal da Transparência'!A$2:A$2000,A263,'[1]Portal da Transparência'!E$2:E$2000)</f>
        <v>1</v>
      </c>
      <c r="E263" s="31">
        <f>SUMIF(Dados!$A$2:$A$966,A263,Dados!$I$2:$I$966)</f>
        <v>4</v>
      </c>
    </row>
    <row r="264" spans="1:5" x14ac:dyDescent="0.25">
      <c r="A264" s="17" t="s">
        <v>2035</v>
      </c>
      <c r="B264" s="31">
        <v>1</v>
      </c>
      <c r="D264" s="31">
        <f>SUMIF('[1]Portal da Transparência'!A$2:A$2000,A264,'[1]Portal da Transparência'!E$2:E$2000)</f>
        <v>1</v>
      </c>
      <c r="E264" s="31">
        <f>SUMIF(Dados!$A$2:$A$966,A264,Dados!$I$2:$I$966)</f>
        <v>2</v>
      </c>
    </row>
    <row r="265" spans="1:5" x14ac:dyDescent="0.25">
      <c r="A265" s="17" t="s">
        <v>2047</v>
      </c>
      <c r="B265" s="31">
        <v>1</v>
      </c>
      <c r="D265" s="31">
        <f>SUMIF('[1]Portal da Transparência'!A$2:A$2000,A265,'[1]Portal da Transparência'!E$2:E$2000)</f>
        <v>1</v>
      </c>
      <c r="E265" s="31">
        <f>SUMIF(Dados!$A$2:$A$966,A265,Dados!$I$2:$I$966)</f>
        <v>1</v>
      </c>
    </row>
    <row r="266" spans="1:5" x14ac:dyDescent="0.25">
      <c r="A266" s="17" t="s">
        <v>2052</v>
      </c>
      <c r="B266" s="31">
        <v>1</v>
      </c>
      <c r="D266" s="31">
        <f>SUMIF('[1]Portal da Transparência'!A$2:A$2000,A266,'[1]Portal da Transparência'!E$2:E$2000)</f>
        <v>1</v>
      </c>
      <c r="E266" s="31">
        <f>SUMIF(Dados!$A$2:$A$966,A266,Dados!$I$2:$I$966)</f>
        <v>2</v>
      </c>
    </row>
    <row r="267" spans="1:5" x14ac:dyDescent="0.25">
      <c r="A267" s="17" t="s">
        <v>2060</v>
      </c>
      <c r="B267" s="31">
        <v>1</v>
      </c>
      <c r="D267" s="31">
        <f>SUMIF('[1]Portal da Transparência'!A$2:A$2000,A267,'[1]Portal da Transparência'!E$2:E$2000)</f>
        <v>1</v>
      </c>
      <c r="E267" s="31">
        <f>SUMIF(Dados!$A$2:$A$966,A267,Dados!$I$2:$I$966)</f>
        <v>1</v>
      </c>
    </row>
    <row r="268" spans="1:5" x14ac:dyDescent="0.25">
      <c r="A268" s="17" t="s">
        <v>2064</v>
      </c>
      <c r="B268" s="31">
        <v>1</v>
      </c>
      <c r="D268" s="31">
        <f>SUMIF('[1]Portal da Transparência'!A$2:A$2000,A268,'[1]Portal da Transparência'!E$2:E$2000)</f>
        <v>1</v>
      </c>
      <c r="E268" s="31">
        <f>SUMIF(Dados!$A$2:$A$966,A268,Dados!$I$2:$I$966)</f>
        <v>1</v>
      </c>
    </row>
    <row r="269" spans="1:5" x14ac:dyDescent="0.25">
      <c r="A269" s="17" t="s">
        <v>2069</v>
      </c>
      <c r="B269" s="31">
        <v>1</v>
      </c>
      <c r="D269" s="31">
        <f>SUMIF('[1]Portal da Transparência'!A$2:A$2000,A269,'[1]Portal da Transparência'!E$2:E$2000)</f>
        <v>1</v>
      </c>
      <c r="E269" s="31">
        <f>SUMIF(Dados!$A$2:$A$966,A269,Dados!$I$2:$I$966)</f>
        <v>1</v>
      </c>
    </row>
    <row r="270" spans="1:5" x14ac:dyDescent="0.25">
      <c r="A270" s="17" t="s">
        <v>2074</v>
      </c>
      <c r="B270" s="31">
        <v>1</v>
      </c>
      <c r="D270" s="31">
        <f>SUMIF('[1]Portal da Transparência'!A$2:A$2000,A270,'[1]Portal da Transparência'!E$2:E$2000)</f>
        <v>1</v>
      </c>
      <c r="E270" s="31">
        <f>SUMIF(Dados!$A$2:$A$966,A270,Dados!$I$2:$I$966)</f>
        <v>5</v>
      </c>
    </row>
    <row r="271" spans="1:5" x14ac:dyDescent="0.25">
      <c r="A271" s="17" t="s">
        <v>2086</v>
      </c>
      <c r="B271" s="31">
        <v>1</v>
      </c>
      <c r="D271" s="31">
        <f>SUMIF('[1]Portal da Transparência'!A$2:A$2000,A271,'[1]Portal da Transparência'!E$2:E$2000)</f>
        <v>1</v>
      </c>
      <c r="E271" s="31">
        <f>SUMIF(Dados!$A$2:$A$966,A271,Dados!$I$2:$I$966)</f>
        <v>1</v>
      </c>
    </row>
    <row r="272" spans="1:5" x14ac:dyDescent="0.25">
      <c r="A272" s="17"/>
    </row>
    <row r="273" spans="1:5" x14ac:dyDescent="0.25">
      <c r="A273" s="17"/>
    </row>
    <row r="274" spans="1:5" x14ac:dyDescent="0.25">
      <c r="A274" s="33"/>
    </row>
    <row r="275" spans="1:5" x14ac:dyDescent="0.25">
      <c r="A275" s="35" t="s">
        <v>1564</v>
      </c>
      <c r="B275" s="36">
        <f>SUM(B2:B274)</f>
        <v>270</v>
      </c>
      <c r="D275" s="36">
        <f t="shared" ref="D275:E275" si="0">SUM(D2:D274)</f>
        <v>313</v>
      </c>
      <c r="E275" s="36">
        <f t="shared" si="0"/>
        <v>679</v>
      </c>
    </row>
    <row r="276" spans="1:5" x14ac:dyDescent="0.25">
      <c r="D276" s="36">
        <f>SUM('[1]Portal da Transparência'!E$2:E$2000)</f>
        <v>313</v>
      </c>
      <c r="E276" s="36">
        <f>+GETPIVOTDATA("Qtde",Tabela01!$A$2)</f>
        <v>679</v>
      </c>
    </row>
    <row r="277" spans="1:5" x14ac:dyDescent="0.25">
      <c r="D277" s="37">
        <f>+D276-D275</f>
        <v>0</v>
      </c>
      <c r="E277" s="37">
        <f>+E276-E275</f>
        <v>0</v>
      </c>
    </row>
    <row r="278" spans="1:5" x14ac:dyDescent="0.25">
      <c r="D278" s="36"/>
      <c r="E278" s="36"/>
    </row>
  </sheetData>
  <autoFilter ref="A1:E124" xr:uid="{E45A2CFF-4861-4B4E-B870-D2F593F3F72D}"/>
  <hyperlinks>
    <hyperlink ref="A110" r:id="rId1" display="https://sei.ufpr.br/sei/web/controlador.php?acao=arvore_visualizar&amp;acao_origem=procedimento_visualizar&amp;id_procedimento=5411160&amp;infra_sistema=100000100&amp;infra_unidade_atual=4862&amp;infra_hash=21bf0d6f0d12c9981d5d6f292d3d3ccee60f9eb8450a2f48095ef31d8d0e9682" xr:uid="{A07C7F02-A5CA-4D38-B9F3-F5D163C826B4}"/>
  </hyperlinks>
  <pageMargins left="0.511811024" right="0.511811024" top="0.78740157499999996" bottom="0.78740157499999996" header="0.31496062000000002" footer="0.31496062000000002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1AC9D01E75BB4BB65B7EB95AC9F515" ma:contentTypeVersion="12" ma:contentTypeDescription="Crie um novo documento." ma:contentTypeScope="" ma:versionID="bb682596edd89dfb8794d4f7fe18fd77">
  <xsd:schema xmlns:xsd="http://www.w3.org/2001/XMLSchema" xmlns:xs="http://www.w3.org/2001/XMLSchema" xmlns:p="http://schemas.microsoft.com/office/2006/metadata/properties" xmlns:ns2="47f33c07-f07f-48f5-b1b7-d6651d2bcf78" xmlns:ns3="c1918f7e-bb06-441f-865d-087d73a9db18" targetNamespace="http://schemas.microsoft.com/office/2006/metadata/properties" ma:root="true" ma:fieldsID="1148c8698db37ab0695038371a32e308" ns2:_="" ns3:_="">
    <xsd:import namespace="47f33c07-f07f-48f5-b1b7-d6651d2bcf78"/>
    <xsd:import namespace="c1918f7e-bb06-441f-865d-087d73a9db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33c07-f07f-48f5-b1b7-d6651d2bcf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a5e3a396-6ff9-41c4-9ea6-a3ac188d4d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918f7e-bb06-441f-865d-087d73a9db1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20f9ea8-3663-46bf-a70d-cf45793aaa89}" ma:internalName="TaxCatchAll" ma:showField="CatchAllData" ma:web="c1918f7e-bb06-441f-865d-087d73a9db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f33c07-f07f-48f5-b1b7-d6651d2bcf78">
      <Terms xmlns="http://schemas.microsoft.com/office/infopath/2007/PartnerControls"/>
    </lcf76f155ced4ddcb4097134ff3c332f>
    <TaxCatchAll xmlns="c1918f7e-bb06-441f-865d-087d73a9db18" xsi:nil="true"/>
  </documentManagement>
</p:properties>
</file>

<file path=customXml/itemProps1.xml><?xml version="1.0" encoding="utf-8"?>
<ds:datastoreItem xmlns:ds="http://schemas.openxmlformats.org/officeDocument/2006/customXml" ds:itemID="{FB37DABA-6810-4553-9E39-23D091BD75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9ED5B-A5A9-42A9-B127-055F8202C7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f33c07-f07f-48f5-b1b7-d6651d2bcf78"/>
    <ds:schemaRef ds:uri="c1918f7e-bb06-441f-865d-087d73a9db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1E5FC8-F288-4DA2-9592-78D44B9AC647}">
  <ds:schemaRefs>
    <ds:schemaRef ds:uri="57cb8f87-a850-42ed-9019-e8d4156fc549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d5336dbc-839e-4c58-9072-ed3cdf4d8afc"/>
    <ds:schemaRef ds:uri="http://purl.org/dc/terms/"/>
    <ds:schemaRef ds:uri="47f33c07-f07f-48f5-b1b7-d6651d2bcf78"/>
    <ds:schemaRef ds:uri="c1918f7e-bb06-441f-865d-087d73a9db1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Dados</vt:lpstr>
      <vt:lpstr>SaídasAlter</vt:lpstr>
      <vt:lpstr>Tabela01</vt:lpstr>
      <vt:lpstr>Tabela02</vt:lpstr>
      <vt:lpstr>Tabela03</vt:lpstr>
      <vt:lpstr>Processos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rObErTo</dc:creator>
  <cp:keywords/>
  <dc:description/>
  <cp:lastModifiedBy>Marcos Santos</cp:lastModifiedBy>
  <cp:revision/>
  <dcterms:created xsi:type="dcterms:W3CDTF">2023-02-01T12:17:36Z</dcterms:created>
  <dcterms:modified xsi:type="dcterms:W3CDTF">2024-07-24T16:53:41Z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0x010100B01AC9D01E75BB4BB65B7EB95AC9F515</vt:lpwstr>
  </property>
</Properties>
</file>